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phong" sheetId="1" r:id="rId1"/>
    <sheet name="huyen" sheetId="2" r:id="rId2"/>
  </sheets>
  <definedNames>
    <definedName name="_xlnm._FilterDatabase" localSheetId="1" hidden="1">'huyen'!$B$1:$B$45</definedName>
    <definedName name="_xlnm._FilterDatabase" localSheetId="0" hidden="1">'phong'!$B$1:$B$45</definedName>
    <definedName name="_xlnm.Print_Titles" localSheetId="1">'huyen'!$4:$5</definedName>
    <definedName name="_xlnm.Print_Titles" localSheetId="0">'phong'!$4:$5</definedName>
  </definedNames>
  <calcPr fullCalcOnLoad="1"/>
</workbook>
</file>

<file path=xl/sharedStrings.xml><?xml version="1.0" encoding="utf-8"?>
<sst xmlns="http://schemas.openxmlformats.org/spreadsheetml/2006/main" count="204" uniqueCount="56">
  <si>
    <t>Số thửa</t>
  </si>
  <si>
    <t>Loại đất</t>
  </si>
  <si>
    <t>Diện tích 
còn lại 
(m2)</t>
  </si>
  <si>
    <t>Tờ bản đồ số</t>
  </si>
  <si>
    <t>STT</t>
  </si>
  <si>
    <t>CLN</t>
  </si>
  <si>
    <t>Địa chỉ thửa  đất</t>
  </si>
  <si>
    <t>Tổng Cộng</t>
  </si>
  <si>
    <t>ONT</t>
  </si>
  <si>
    <t>LUC</t>
  </si>
  <si>
    <t>TDP Dinh Tiến</t>
  </si>
  <si>
    <t>TDP Sỏi</t>
  </si>
  <si>
    <t>Thành tiền
(đồng)</t>
  </si>
  <si>
    <t>Thông tin thửa đất trên bản đồ GPMB</t>
  </si>
  <si>
    <t>Diện tích theo thửa đất
(m2)</t>
  </si>
  <si>
    <t>Mức hỗ trợ (đồng/m2)</t>
  </si>
  <si>
    <t>Ghi chú</t>
  </si>
  <si>
    <t>Họ và tên chủ sử dụng đất</t>
  </si>
  <si>
    <t>Diện tích bàn giao mặt bằng sớm 
(m2)</t>
  </si>
  <si>
    <t>Lê Trọng Hùng</t>
  </si>
  <si>
    <t>I</t>
  </si>
  <si>
    <t>Xã Đồng Lạc</t>
  </si>
  <si>
    <t>Lăng Văn Quỳnh</t>
  </si>
  <si>
    <t>Lăng Thu Hường</t>
  </si>
  <si>
    <t>Lăng Văn Quang</t>
  </si>
  <si>
    <t>Thôn Thiều</t>
  </si>
  <si>
    <t>II</t>
  </si>
  <si>
    <t>Xã Tân Sỏi</t>
  </si>
  <si>
    <t>Lê Văn Sơn</t>
  </si>
  <si>
    <t>Thôn Phú Bản</t>
  </si>
  <si>
    <t>Ngô Thị Hoài</t>
  </si>
  <si>
    <t>Nguyễn Văn Tuyên</t>
  </si>
  <si>
    <t>Nguyễn Hồng Cương</t>
  </si>
  <si>
    <t>Nguyễn Thị Hưng</t>
  </si>
  <si>
    <t>Nguyễn Thị Thuận</t>
  </si>
  <si>
    <t>Thôn Sỏi</t>
  </si>
  <si>
    <t>NTS</t>
  </si>
  <si>
    <t>Ngô Văn Giang</t>
  </si>
  <si>
    <t>Nguyễn Văn Tuấn</t>
  </si>
  <si>
    <t>Thôn Cầu</t>
  </si>
  <si>
    <t>Nguyễn Văn Minh</t>
  </si>
  <si>
    <t>261</t>
  </si>
  <si>
    <t>Phạm Quang Dinh</t>
  </si>
  <si>
    <t>Đào Thị Chức</t>
  </si>
  <si>
    <t>Thôn Cây Gạo</t>
  </si>
  <si>
    <t>III</t>
  </si>
  <si>
    <t>Thị trấn Bố Hạ</t>
  </si>
  <si>
    <t>Đào Thị Diện</t>
  </si>
  <si>
    <t>Phạm Văn Phượng</t>
  </si>
  <si>
    <t>Trịnh Thị Tám</t>
  </si>
  <si>
    <t>Ngô Quang Thắng</t>
  </si>
  <si>
    <t>Nguyễn Văn Trưởng</t>
  </si>
  <si>
    <t>Nguyễn Văn Sách</t>
  </si>
  <si>
    <t>(Kèm theo Tờ trình  số:       /TTr-TNMT ngày     tháng      năm 2023 của Phòng Tài nguyên và Môi trường huyện Yên Thế)</t>
  </si>
  <si>
    <t>(Kèm theo Quyết định số:       /QĐ-UBND ngày     tháng      năm 2023 của UBND huyện Yên Thế)</t>
  </si>
  <si>
    <t>DANH SÁCH CÁC HỘ GIA ĐÌNH, CÁ NHÂN ĐỦ ĐIỀU KIỆN NHẬN HỖ TRỢ VÀ MỨC HỖ TRỢ BÀN GIAO
MẶT BẰNG SỚM (KHUYẾN KHÍCH TIẾN ĐỘ) KHI NHÀ NƯỚC THU HỒI ĐẤT ĐỂ THỰC HIỆN DỰ ÁNCẢI TẠO, NÂNG CẤP ĐT.292 (ĐOẠN TỪ CẦU BỐ HẠ ĐẾN THỊ TRẤN PHỒN XƯƠNG), HUYỆN YÊN THẾ, TỈNH BẮC GIANG (ĐỢT 9)</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</si>
</sst>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_);_(* \(#,##0\);_(* &quot;-&quot;??_);_(@_)"/>
    <numFmt numFmtId="174" formatCode="0.0"/>
    <numFmt numFmtId="175" formatCode="#,##0.000"/>
    <numFmt numFmtId="176" formatCode="#,##0.00000000000000"/>
    <numFmt numFmtId="177" formatCode="#,##0.000000000000000"/>
    <numFmt numFmtId="178" formatCode="#,##0.0000000000000000"/>
    <numFmt numFmtId="179" formatCode="#,##0.00000000000000000"/>
    <numFmt numFmtId="180" formatCode="#,##0.000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0"/>
    <numFmt numFmtId="189" formatCode="#,##0.00000"/>
    <numFmt numFmtId="190" formatCode="#,##0.0000"/>
    <numFmt numFmtId="191" formatCode="_(* #,##0.0_);_(* \(#,##0.0\);_(* &quot;-&quot;??_);_(@_)"/>
    <numFmt numFmtId="192" formatCode="[$-42A]dd\ mmmm\ yyyy"/>
    <numFmt numFmtId="193" formatCode="[$-42A]h:mm:ss\ AM/PM"/>
    <numFmt numFmtId="194" formatCode="[&lt;=9999999][$-1000000]###\-####;[$-1000000]\(#\)\ ###\-####"/>
    <numFmt numFmtId="195" formatCode="_-* #,##0.0\ _₫_-;\-* #,##0.0\ _₫_-;_-* &quot;-&quot;?\ _₫_-;_-@_-"/>
    <numFmt numFmtId="196" formatCode="[$-409]dddd\,\ mmmm\ d\,\ yyyy"/>
    <numFmt numFmtId="197" formatCode="[$-409]h:mm:ss\ AM/PM"/>
    <numFmt numFmtId="198" formatCode="&quot;$&quot;#,##0.00"/>
    <numFmt numFmtId="199" formatCode="&quot;Yes&quot;;&quot;Yes&quot;;&quot;No&quot;"/>
    <numFmt numFmtId="200" formatCode="&quot;True&quot;;&quot;True&quot;;&quot;False&quot;"/>
    <numFmt numFmtId="201" formatCode="&quot;On&quot;;&quot;On&quot;;&quot;Off&quot;"/>
    <numFmt numFmtId="202" formatCode="[$€-2]\ #,##0.00_);[Red]\([$€-2]\ #,##0.00\)"/>
  </numFmts>
  <fonts count="51">
    <font>
      <sz val="12"/>
      <name val="Times New Roman"/>
      <family val="0"/>
    </font>
    <font>
      <sz val="10"/>
      <name val="Arial"/>
      <family val="2"/>
    </font>
    <font>
      <sz val="13"/>
      <name val="Times New Roman"/>
      <family val="1"/>
    </font>
    <font>
      <u val="single"/>
      <sz val="10"/>
      <color indexed="36"/>
      <name val="Arial"/>
      <family val="2"/>
    </font>
    <font>
      <u val="single"/>
      <sz val="10"/>
      <color indexed="12"/>
      <name val="Arial"/>
      <family val="2"/>
    </font>
    <font>
      <sz val="11"/>
      <name val="Times New Roman"/>
      <family val="1"/>
    </font>
    <font>
      <i/>
      <sz val="13"/>
      <name val="Times New Roman"/>
      <family val="1"/>
    </font>
    <font>
      <b/>
      <sz val="14"/>
      <name val="Times New Roman"/>
      <family val="1"/>
    </font>
    <font>
      <sz val="14"/>
      <name val="Times New Roman"/>
      <family val="1"/>
    </font>
    <font>
      <sz val="14"/>
      <color indexed="8"/>
      <name val="Times New Roman"/>
      <family val="1"/>
    </font>
    <font>
      <sz val="12"/>
      <color indexed="8"/>
      <name val="Times New Roman"/>
      <family val="1"/>
    </font>
    <font>
      <b/>
      <sz val="12"/>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4"/>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2" fillId="0" borderId="0" xfId="62" applyFont="1" applyFill="1">
      <alignment/>
      <protection/>
    </xf>
    <xf numFmtId="0" fontId="2" fillId="0" borderId="0" xfId="62" applyFont="1" applyFill="1" applyAlignment="1">
      <alignment horizontal="center" vertical="center"/>
      <protection/>
    </xf>
    <xf numFmtId="0" fontId="5" fillId="0" borderId="0" xfId="62" applyFont="1" applyFill="1" applyAlignment="1">
      <alignment horizontal="center" vertical="center"/>
      <protection/>
    </xf>
    <xf numFmtId="0" fontId="0" fillId="0" borderId="0" xfId="62" applyFont="1" applyFill="1" applyAlignment="1">
      <alignment horizontal="center" vertical="center"/>
      <protection/>
    </xf>
    <xf numFmtId="0" fontId="6" fillId="0" borderId="0" xfId="62" applyFont="1" applyFill="1" applyAlignment="1">
      <alignment horizontal="center" vertical="center"/>
      <protection/>
    </xf>
    <xf numFmtId="0" fontId="2" fillId="0" borderId="0" xfId="62" applyFont="1" applyFill="1" applyAlignment="1">
      <alignment horizontal="right" vertical="center"/>
      <protection/>
    </xf>
    <xf numFmtId="0" fontId="2" fillId="0" borderId="0" xfId="62" applyFont="1" applyFill="1" applyAlignment="1">
      <alignment horizontal="left" vertical="center"/>
      <protection/>
    </xf>
    <xf numFmtId="0" fontId="8"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5" fillId="0" borderId="10" xfId="62"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65" applyFont="1" applyFill="1" applyBorder="1" applyAlignment="1">
      <alignment horizontal="center" vertical="center" wrapText="1"/>
      <protection/>
    </xf>
    <xf numFmtId="172" fontId="0" fillId="0" borderId="10" xfId="0" applyNumberFormat="1" applyFont="1" applyFill="1" applyBorder="1" applyAlignment="1">
      <alignment horizontal="right" vertical="center" wrapText="1"/>
    </xf>
    <xf numFmtId="172" fontId="0" fillId="0" borderId="10" xfId="0" applyNumberFormat="1" applyFont="1" applyFill="1" applyBorder="1" applyAlignment="1">
      <alignment horizontal="center" vertical="center" wrapText="1"/>
    </xf>
    <xf numFmtId="0" fontId="0" fillId="0" borderId="11" xfId="65" applyFont="1" applyFill="1" applyBorder="1" applyAlignment="1">
      <alignment horizontal="center" vertical="center" wrapText="1"/>
      <protection/>
    </xf>
    <xf numFmtId="0" fontId="0" fillId="0" borderId="10" xfId="0" applyFont="1" applyFill="1" applyBorder="1" applyAlignment="1">
      <alignment horizontal="right"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191" fontId="49" fillId="0" borderId="10" xfId="42" applyNumberFormat="1" applyFont="1" applyFill="1" applyBorder="1" applyAlignment="1">
      <alignment horizontal="righ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right" vertical="center" wrapText="1"/>
    </xf>
    <xf numFmtId="0" fontId="5" fillId="0" borderId="10" xfId="62" applyFont="1" applyFill="1" applyBorder="1" applyAlignment="1">
      <alignment vertical="center"/>
      <protection/>
    </xf>
    <xf numFmtId="0" fontId="0" fillId="0" borderId="11" xfId="0" applyFont="1" applyFill="1" applyBorder="1" applyAlignment="1">
      <alignment horizontal="center" vertical="center" wrapText="1"/>
    </xf>
    <xf numFmtId="0" fontId="5" fillId="0" borderId="11" xfId="62" applyFont="1" applyFill="1" applyBorder="1" applyAlignment="1">
      <alignment horizontal="center" vertical="center"/>
      <protection/>
    </xf>
    <xf numFmtId="0" fontId="11" fillId="0" borderId="10" xfId="0" applyFont="1" applyFill="1" applyBorder="1" applyAlignment="1">
      <alignment horizontal="center" vertical="center" wrapText="1"/>
    </xf>
    <xf numFmtId="0" fontId="11" fillId="0" borderId="10" xfId="65" applyFont="1" applyFill="1" applyBorder="1" applyAlignment="1">
      <alignment horizontal="center" vertical="center" wrapText="1"/>
      <protection/>
    </xf>
    <xf numFmtId="172" fontId="11" fillId="0" borderId="10" xfId="0" applyNumberFormat="1" applyFont="1" applyFill="1" applyBorder="1" applyAlignment="1">
      <alignment horizontal="right" vertical="center" wrapText="1"/>
    </xf>
    <xf numFmtId="0" fontId="7" fillId="0" borderId="10" xfId="0" applyNumberFormat="1" applyFont="1" applyFill="1" applyBorder="1" applyAlignment="1">
      <alignment horizontal="center" vertical="center" wrapText="1"/>
    </xf>
    <xf numFmtId="172" fontId="11" fillId="0" borderId="10" xfId="0" applyNumberFormat="1" applyFont="1" applyFill="1" applyBorder="1" applyAlignment="1">
      <alignment horizontal="center" vertical="center" wrapText="1"/>
    </xf>
    <xf numFmtId="0" fontId="12" fillId="0" borderId="10" xfId="62" applyFont="1" applyFill="1" applyBorder="1" applyAlignment="1">
      <alignment vertical="center"/>
      <protection/>
    </xf>
    <xf numFmtId="0" fontId="12" fillId="0" borderId="0" xfId="62" applyFont="1" applyFill="1" applyAlignment="1">
      <alignment horizontal="center" vertical="center"/>
      <protection/>
    </xf>
    <xf numFmtId="0" fontId="5" fillId="0" borderId="11" xfId="62" applyFont="1" applyFill="1" applyBorder="1" applyAlignment="1">
      <alignment vertical="center"/>
      <protection/>
    </xf>
    <xf numFmtId="0" fontId="11" fillId="0" borderId="12" xfId="0" applyFont="1" applyFill="1" applyBorder="1" applyAlignment="1">
      <alignment horizontal="center" vertical="center" wrapText="1"/>
    </xf>
    <xf numFmtId="0" fontId="11" fillId="0" borderId="12" xfId="65" applyFont="1" applyFill="1" applyBorder="1" applyAlignment="1">
      <alignment horizontal="center" vertical="center" wrapText="1"/>
      <protection/>
    </xf>
    <xf numFmtId="0" fontId="12" fillId="0" borderId="10" xfId="62" applyFont="1" applyFill="1" applyBorder="1" applyAlignment="1">
      <alignment horizontal="center" vertical="center"/>
      <protection/>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65" applyFont="1" applyFill="1" applyBorder="1" applyAlignment="1">
      <alignment horizontal="center" vertical="center" wrapText="1"/>
      <protection/>
    </xf>
    <xf numFmtId="0" fontId="0" fillId="0" borderId="13" xfId="65" applyFont="1" applyFill="1" applyBorder="1" applyAlignment="1">
      <alignment horizontal="center" vertical="center" wrapText="1"/>
      <protection/>
    </xf>
    <xf numFmtId="0" fontId="0" fillId="0" borderId="12" xfId="65" applyFont="1" applyFill="1" applyBorder="1" applyAlignment="1">
      <alignment horizontal="center" vertical="center" wrapText="1"/>
      <protection/>
    </xf>
    <xf numFmtId="0" fontId="0" fillId="0" borderId="11" xfId="0" applyFont="1" applyFill="1" applyBorder="1" applyAlignment="1">
      <alignment horizontal="right" vertical="center" wrapText="1"/>
    </xf>
    <xf numFmtId="0" fontId="0" fillId="0" borderId="12" xfId="0" applyFont="1" applyFill="1" applyBorder="1" applyAlignment="1">
      <alignment horizontal="right" vertical="center" wrapText="1"/>
    </xf>
    <xf numFmtId="172" fontId="0" fillId="0" borderId="11" xfId="0" applyNumberFormat="1" applyFont="1" applyFill="1" applyBorder="1" applyAlignment="1">
      <alignment horizontal="right" vertical="center" wrapText="1"/>
    </xf>
    <xf numFmtId="172" fontId="0" fillId="0" borderId="12" xfId="0" applyNumberFormat="1" applyFont="1" applyFill="1" applyBorder="1" applyAlignment="1">
      <alignment horizontal="right" vertical="center" wrapText="1"/>
    </xf>
    <xf numFmtId="0" fontId="50" fillId="0" borderId="14"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xf numFmtId="0" fontId="11" fillId="0" borderId="10" xfId="64" applyFont="1" applyFill="1" applyBorder="1" applyAlignment="1">
      <alignment horizontal="center" vertical="center" wrapText="1"/>
      <protection/>
    </xf>
    <xf numFmtId="0" fontId="11" fillId="0" borderId="10" xfId="64" applyNumberFormat="1" applyFont="1" applyFill="1" applyBorder="1" applyAlignment="1">
      <alignment horizontal="center" vertical="center" wrapText="1"/>
      <protection/>
    </xf>
    <xf numFmtId="173" fontId="11" fillId="0" borderId="10" xfId="42" applyNumberFormat="1" applyFont="1" applyFill="1" applyBorder="1" applyAlignment="1">
      <alignment horizontal="center" vertical="center" wrapText="1"/>
    </xf>
    <xf numFmtId="173" fontId="11" fillId="0" borderId="10" xfId="42" applyNumberFormat="1" applyFont="1" applyFill="1" applyBorder="1" applyAlignment="1">
      <alignment vertical="center"/>
    </xf>
    <xf numFmtId="173" fontId="11" fillId="0" borderId="11" xfId="42" applyNumberFormat="1" applyFont="1" applyFill="1" applyBorder="1" applyAlignment="1">
      <alignment horizontal="center" vertical="center" wrapText="1"/>
    </xf>
    <xf numFmtId="172" fontId="11" fillId="0" borderId="10" xfId="64" applyNumberFormat="1" applyFont="1" applyFill="1" applyBorder="1" applyAlignment="1">
      <alignment horizontal="center" vertical="center" wrapText="1"/>
      <protection/>
    </xf>
    <xf numFmtId="0" fontId="11" fillId="0" borderId="11" xfId="62" applyFont="1" applyFill="1" applyBorder="1" applyAlignment="1">
      <alignment horizontal="center" vertical="center" wrapText="1"/>
      <protection/>
    </xf>
    <xf numFmtId="173" fontId="11" fillId="0" borderId="10" xfId="42" applyNumberFormat="1" applyFont="1" applyFill="1" applyBorder="1" applyAlignment="1">
      <alignment horizontal="center" vertical="center" wrapText="1"/>
    </xf>
    <xf numFmtId="173" fontId="11" fillId="0" borderId="12" xfId="42" applyNumberFormat="1" applyFont="1" applyFill="1" applyBorder="1" applyAlignment="1">
      <alignment horizontal="center" vertical="center" wrapText="1"/>
    </xf>
    <xf numFmtId="0" fontId="11" fillId="0" borderId="12" xfId="62" applyFont="1" applyFill="1" applyBorder="1" applyAlignment="1">
      <alignment horizontal="center" vertical="center" wrapText="1"/>
      <protection/>
    </xf>
    <xf numFmtId="0" fontId="11" fillId="0" borderId="10" xfId="64" applyFont="1" applyFill="1" applyBorder="1" applyAlignment="1">
      <alignment horizontal="center" vertical="center" wrapText="1"/>
      <protection/>
    </xf>
    <xf numFmtId="0" fontId="11" fillId="0" borderId="10" xfId="64" applyNumberFormat="1" applyFont="1" applyFill="1" applyBorder="1" applyAlignment="1">
      <alignment horizontal="center" vertical="center" wrapText="1"/>
      <protection/>
    </xf>
    <xf numFmtId="173" fontId="11" fillId="0" borderId="12" xfId="42" applyNumberFormat="1" applyFont="1" applyFill="1" applyBorder="1" applyAlignment="1">
      <alignment horizontal="center" vertical="center" wrapText="1"/>
    </xf>
    <xf numFmtId="172" fontId="11" fillId="0" borderId="10" xfId="64" applyNumberFormat="1" applyFont="1" applyFill="1" applyBorder="1" applyAlignment="1">
      <alignment horizontal="center" vertical="center" wrapText="1"/>
      <protection/>
    </xf>
    <xf numFmtId="0" fontId="11" fillId="0" borderId="12" xfId="62" applyFont="1" applyFill="1" applyBorder="1" applyAlignment="1">
      <alignment horizontal="center" vertical="center" wrapText="1"/>
      <protection/>
    </xf>
    <xf numFmtId="0" fontId="11" fillId="0" borderId="10" xfId="62" applyFont="1" applyFill="1" applyBorder="1" applyAlignment="1">
      <alignment horizontal="center" vertical="center"/>
      <protection/>
    </xf>
    <xf numFmtId="0" fontId="11" fillId="0" borderId="10" xfId="62" applyNumberFormat="1" applyFont="1" applyFill="1" applyBorder="1" applyAlignment="1">
      <alignment horizontal="center" vertical="center"/>
      <protection/>
    </xf>
    <xf numFmtId="174" fontId="11" fillId="0" borderId="10" xfId="62" applyNumberFormat="1" applyFont="1" applyFill="1" applyBorder="1" applyAlignment="1">
      <alignment horizontal="center" vertical="center"/>
      <protection/>
    </xf>
    <xf numFmtId="0" fontId="11" fillId="0" borderId="10" xfId="62" applyFont="1" applyFill="1" applyBorder="1" applyAlignment="1">
      <alignment horizontal="center" vertical="center"/>
      <protection/>
    </xf>
    <xf numFmtId="3" fontId="0" fillId="0" borderId="10" xfId="62" applyNumberFormat="1" applyFont="1" applyFill="1" applyBorder="1" applyAlignment="1">
      <alignment horizontal="center" vertical="center" wrapText="1"/>
      <protection/>
    </xf>
    <xf numFmtId="3" fontId="11" fillId="0" borderId="10" xfId="62" applyNumberFormat="1" applyFont="1" applyFill="1" applyBorder="1" applyAlignment="1">
      <alignment horizontal="center" vertical="center" wrapText="1"/>
      <protection/>
    </xf>
    <xf numFmtId="0" fontId="11" fillId="0" borderId="10" xfId="62" applyFont="1" applyFill="1" applyBorder="1">
      <alignment/>
      <protection/>
    </xf>
    <xf numFmtId="0" fontId="11" fillId="0" borderId="0" xfId="62" applyFont="1" applyFill="1">
      <alignment/>
      <protection/>
    </xf>
    <xf numFmtId="3" fontId="0" fillId="0" borderId="10" xfId="64" applyNumberFormat="1" applyFont="1" applyFill="1" applyBorder="1" applyAlignment="1">
      <alignment horizontal="center" vertical="center" wrapText="1"/>
      <protection/>
    </xf>
    <xf numFmtId="3" fontId="11" fillId="0" borderId="10" xfId="64" applyNumberFormat="1" applyFont="1" applyFill="1" applyBorder="1" applyAlignment="1">
      <alignment horizontal="center" vertical="center" wrapText="1"/>
      <protection/>
    </xf>
    <xf numFmtId="3" fontId="11" fillId="0" borderId="11" xfId="62" applyNumberFormat="1" applyFont="1" applyFill="1" applyBorder="1" applyAlignment="1">
      <alignment horizontal="center" vertical="center" wrapText="1"/>
      <protection/>
    </xf>
    <xf numFmtId="0" fontId="0" fillId="0" borderId="0" xfId="62" applyFont="1" applyFill="1">
      <alignment/>
      <protection/>
    </xf>
    <xf numFmtId="0" fontId="0" fillId="0" borderId="10" xfId="0" applyNumberFormat="1" applyFont="1" applyFill="1" applyBorder="1" applyAlignment="1">
      <alignment horizontal="center" vertical="center" wrapText="1"/>
    </xf>
    <xf numFmtId="0" fontId="0" fillId="0" borderId="10" xfId="62" applyFont="1" applyFill="1" applyBorder="1" applyAlignment="1">
      <alignment horizontal="center" vertical="center"/>
      <protection/>
    </xf>
    <xf numFmtId="0" fontId="0" fillId="0" borderId="10" xfId="62" applyFont="1" applyFill="1" applyBorder="1" applyAlignment="1">
      <alignment vertical="center"/>
      <protection/>
    </xf>
    <xf numFmtId="0" fontId="11" fillId="0" borderId="10" xfId="0" applyNumberFormat="1" applyFont="1" applyFill="1" applyBorder="1" applyAlignment="1">
      <alignment horizontal="center" vertical="center" wrapText="1"/>
    </xf>
    <xf numFmtId="0" fontId="11" fillId="0" borderId="10" xfId="62" applyFont="1" applyFill="1" applyBorder="1" applyAlignment="1">
      <alignment vertical="center"/>
      <protection/>
    </xf>
    <xf numFmtId="0" fontId="11" fillId="0" borderId="0" xfId="62" applyFont="1" applyFill="1" applyAlignment="1">
      <alignment horizontal="center" vertical="center"/>
      <protection/>
    </xf>
    <xf numFmtId="0" fontId="0" fillId="0" borderId="11" xfId="62" applyFont="1" applyFill="1" applyBorder="1" applyAlignment="1">
      <alignment vertical="center"/>
      <protection/>
    </xf>
    <xf numFmtId="0" fontId="0" fillId="0" borderId="11" xfId="62" applyFont="1" applyFill="1" applyBorder="1" applyAlignment="1">
      <alignment horizontal="center" vertical="center"/>
      <protection/>
    </xf>
    <xf numFmtId="0" fontId="10" fillId="0" borderId="10" xfId="0" applyNumberFormat="1"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bieu-dat-thu-hoi-lan" xfId="62"/>
    <cellStyle name="Normal_Sheet1_bieu-dat-thu-hoi-lan" xfId="63"/>
    <cellStyle name="Normal_Sheet2_bieu-dat-thu-hoi-lan" xfId="64"/>
    <cellStyle name="Normal_Sheet2_bieu-dat-thu-hoi-lan 2"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5"/>
  <sheetViews>
    <sheetView tabSelected="1" zoomScale="77" zoomScaleNormal="77" zoomScaleSheetLayoutView="84" workbookViewId="0" topLeftCell="A1">
      <pane ySplit="5" topLeftCell="A15" activePane="bottomLeft" state="frozen"/>
      <selection pane="topLeft" activeCell="G1" sqref="G1"/>
      <selection pane="bottomLeft" activeCell="F36" sqref="F36"/>
    </sheetView>
  </sheetViews>
  <sheetFormatPr defaultColWidth="8.00390625" defaultRowHeight="15.75"/>
  <cols>
    <col min="1" max="1" width="5.75390625" style="4" bestFit="1" customWidth="1"/>
    <col min="2" max="2" width="30.75390625" style="7" customWidth="1"/>
    <col min="3" max="3" width="18.375" style="2" bestFit="1" customWidth="1"/>
    <col min="4" max="4" width="6.50390625" style="2" customWidth="1"/>
    <col min="5" max="5" width="7.125" style="2" customWidth="1"/>
    <col min="6" max="6" width="12.00390625" style="6" customWidth="1"/>
    <col min="7" max="7" width="8.625" style="6" hidden="1" customWidth="1"/>
    <col min="8" max="8" width="6.125" style="6" hidden="1" customWidth="1"/>
    <col min="9" max="9" width="15.50390625" style="6" customWidth="1"/>
    <col min="10" max="10" width="7.875" style="6" hidden="1" customWidth="1"/>
    <col min="11" max="11" width="9.625" style="2" bestFit="1" customWidth="1"/>
    <col min="12" max="12" width="14.875" style="1" customWidth="1"/>
    <col min="13" max="13" width="11.375" style="1" hidden="1" customWidth="1"/>
    <col min="14" max="14" width="12.50390625" style="1" bestFit="1" customWidth="1"/>
    <col min="15" max="15" width="9.125" style="1" bestFit="1" customWidth="1"/>
    <col min="16" max="21" width="8.00390625" style="1" customWidth="1"/>
    <col min="22" max="16384" width="8.00390625" style="1" customWidth="1"/>
  </cols>
  <sheetData>
    <row r="1" spans="1:15" s="2" customFormat="1" ht="16.5" customHeight="1">
      <c r="A1" s="47" t="s">
        <v>55</v>
      </c>
      <c r="B1" s="47"/>
      <c r="C1" s="47"/>
      <c r="D1" s="47"/>
      <c r="E1" s="47"/>
      <c r="F1" s="47"/>
      <c r="G1" s="47"/>
      <c r="H1" s="47"/>
      <c r="I1" s="47"/>
      <c r="J1" s="47"/>
      <c r="K1" s="47"/>
      <c r="L1" s="47"/>
      <c r="M1" s="47"/>
      <c r="N1" s="47"/>
      <c r="O1" s="47"/>
    </row>
    <row r="2" spans="1:15" s="2" customFormat="1" ht="59.25" customHeight="1">
      <c r="A2" s="47"/>
      <c r="B2" s="47"/>
      <c r="C2" s="47"/>
      <c r="D2" s="47"/>
      <c r="E2" s="47"/>
      <c r="F2" s="47"/>
      <c r="G2" s="47"/>
      <c r="H2" s="47"/>
      <c r="I2" s="47"/>
      <c r="J2" s="47"/>
      <c r="K2" s="47"/>
      <c r="L2" s="47"/>
      <c r="M2" s="47"/>
      <c r="N2" s="47"/>
      <c r="O2" s="47"/>
    </row>
    <row r="3" spans="1:15" s="5" customFormat="1" ht="18.75" customHeight="1">
      <c r="A3" s="46" t="s">
        <v>53</v>
      </c>
      <c r="B3" s="46"/>
      <c r="C3" s="46"/>
      <c r="D3" s="46"/>
      <c r="E3" s="46"/>
      <c r="F3" s="46"/>
      <c r="G3" s="46"/>
      <c r="H3" s="46"/>
      <c r="I3" s="46"/>
      <c r="J3" s="46"/>
      <c r="K3" s="46"/>
      <c r="L3" s="46"/>
      <c r="M3" s="46"/>
      <c r="N3" s="46"/>
      <c r="O3" s="46"/>
    </row>
    <row r="4" spans="1:15" s="4" customFormat="1" ht="66" customHeight="1">
      <c r="A4" s="48" t="s">
        <v>4</v>
      </c>
      <c r="B4" s="49" t="s">
        <v>17</v>
      </c>
      <c r="C4" s="49" t="s">
        <v>6</v>
      </c>
      <c r="D4" s="50" t="s">
        <v>13</v>
      </c>
      <c r="E4" s="50"/>
      <c r="F4" s="50"/>
      <c r="G4" s="51"/>
      <c r="H4" s="51"/>
      <c r="I4" s="52" t="s">
        <v>18</v>
      </c>
      <c r="J4" s="52" t="s">
        <v>2</v>
      </c>
      <c r="K4" s="53" t="s">
        <v>1</v>
      </c>
      <c r="L4" s="53" t="s">
        <v>15</v>
      </c>
      <c r="M4" s="54" t="s">
        <v>12</v>
      </c>
      <c r="N4" s="54" t="s">
        <v>12</v>
      </c>
      <c r="O4" s="54" t="s">
        <v>16</v>
      </c>
    </row>
    <row r="5" spans="1:15" s="4" customFormat="1" ht="82.5" customHeight="1">
      <c r="A5" s="48"/>
      <c r="B5" s="49"/>
      <c r="C5" s="49"/>
      <c r="D5" s="55" t="s">
        <v>3</v>
      </c>
      <c r="E5" s="55" t="s">
        <v>0</v>
      </c>
      <c r="F5" s="55" t="s">
        <v>14</v>
      </c>
      <c r="G5" s="55"/>
      <c r="H5" s="55"/>
      <c r="I5" s="56"/>
      <c r="J5" s="56"/>
      <c r="K5" s="53"/>
      <c r="L5" s="53"/>
      <c r="M5" s="57"/>
      <c r="N5" s="57"/>
      <c r="O5" s="57"/>
    </row>
    <row r="6" spans="1:15" s="4" customFormat="1" ht="36" customHeight="1">
      <c r="A6" s="58" t="s">
        <v>20</v>
      </c>
      <c r="B6" s="59" t="s">
        <v>21</v>
      </c>
      <c r="C6" s="59"/>
      <c r="D6" s="55"/>
      <c r="E6" s="55"/>
      <c r="F6" s="55"/>
      <c r="G6" s="55"/>
      <c r="H6" s="55"/>
      <c r="I6" s="60"/>
      <c r="J6" s="60"/>
      <c r="K6" s="61"/>
      <c r="L6" s="61"/>
      <c r="M6" s="62"/>
      <c r="N6" s="62"/>
      <c r="O6" s="62"/>
    </row>
    <row r="7" spans="1:15" s="4" customFormat="1" ht="26.25" customHeight="1">
      <c r="A7" s="11">
        <v>1</v>
      </c>
      <c r="B7" s="11" t="s">
        <v>22</v>
      </c>
      <c r="C7" s="12" t="s">
        <v>25</v>
      </c>
      <c r="D7" s="36">
        <v>9</v>
      </c>
      <c r="E7" s="36">
        <v>61</v>
      </c>
      <c r="F7" s="44">
        <v>2934</v>
      </c>
      <c r="G7" s="75"/>
      <c r="H7" s="75"/>
      <c r="I7" s="13">
        <v>170.3</v>
      </c>
      <c r="J7" s="75"/>
      <c r="K7" s="14" t="s">
        <v>5</v>
      </c>
      <c r="L7" s="71">
        <v>40000</v>
      </c>
      <c r="M7" s="67"/>
      <c r="N7" s="68">
        <f>I7*L7</f>
        <v>6812000</v>
      </c>
      <c r="O7" s="76"/>
    </row>
    <row r="8" spans="1:15" s="4" customFormat="1" ht="26.25" customHeight="1">
      <c r="A8" s="11">
        <v>2</v>
      </c>
      <c r="B8" s="11" t="s">
        <v>23</v>
      </c>
      <c r="C8" s="12" t="s">
        <v>25</v>
      </c>
      <c r="D8" s="38"/>
      <c r="E8" s="38"/>
      <c r="F8" s="45"/>
      <c r="G8" s="75"/>
      <c r="H8" s="75"/>
      <c r="I8" s="13">
        <v>28.3</v>
      </c>
      <c r="J8" s="75"/>
      <c r="K8" s="14" t="s">
        <v>5</v>
      </c>
      <c r="L8" s="71">
        <v>40000</v>
      </c>
      <c r="M8" s="67"/>
      <c r="N8" s="68">
        <f aca="true" t="shared" si="0" ref="N8:N44">I8*L8</f>
        <v>1132000</v>
      </c>
      <c r="O8" s="77"/>
    </row>
    <row r="9" spans="1:15" s="4" customFormat="1" ht="26.25" customHeight="1">
      <c r="A9" s="11">
        <v>3</v>
      </c>
      <c r="B9" s="11" t="s">
        <v>24</v>
      </c>
      <c r="C9" s="12" t="s">
        <v>25</v>
      </c>
      <c r="D9" s="11">
        <v>9</v>
      </c>
      <c r="E9" s="11">
        <v>48</v>
      </c>
      <c r="F9" s="13">
        <v>2500.3</v>
      </c>
      <c r="G9" s="75"/>
      <c r="H9" s="75"/>
      <c r="I9" s="13">
        <v>21.6</v>
      </c>
      <c r="J9" s="75"/>
      <c r="K9" s="14" t="s">
        <v>5</v>
      </c>
      <c r="L9" s="71">
        <v>40000</v>
      </c>
      <c r="M9" s="67"/>
      <c r="N9" s="68">
        <f t="shared" si="0"/>
        <v>864000</v>
      </c>
      <c r="O9" s="77"/>
    </row>
    <row r="10" spans="1:15" s="4" customFormat="1" ht="26.25" customHeight="1">
      <c r="A10" s="11">
        <v>4</v>
      </c>
      <c r="B10" s="11" t="s">
        <v>43</v>
      </c>
      <c r="C10" s="12" t="s">
        <v>44</v>
      </c>
      <c r="D10" s="11">
        <v>154</v>
      </c>
      <c r="E10" s="11">
        <v>19</v>
      </c>
      <c r="F10" s="13">
        <v>388.4</v>
      </c>
      <c r="G10" s="75"/>
      <c r="H10" s="75"/>
      <c r="I10" s="13">
        <v>61.3</v>
      </c>
      <c r="J10" s="75"/>
      <c r="K10" s="14" t="s">
        <v>9</v>
      </c>
      <c r="L10" s="71">
        <v>40000</v>
      </c>
      <c r="M10" s="67"/>
      <c r="N10" s="68">
        <f>I10*L10</f>
        <v>2452000</v>
      </c>
      <c r="O10" s="77"/>
    </row>
    <row r="11" spans="1:15" s="80" customFormat="1" ht="26.25" customHeight="1">
      <c r="A11" s="25" t="s">
        <v>26</v>
      </c>
      <c r="B11" s="25" t="s">
        <v>27</v>
      </c>
      <c r="C11" s="26"/>
      <c r="D11" s="25"/>
      <c r="E11" s="25"/>
      <c r="F11" s="27"/>
      <c r="G11" s="78"/>
      <c r="H11" s="78"/>
      <c r="I11" s="27"/>
      <c r="J11" s="78"/>
      <c r="K11" s="29"/>
      <c r="L11" s="72"/>
      <c r="M11" s="68"/>
      <c r="N11" s="68"/>
      <c r="O11" s="79"/>
    </row>
    <row r="12" spans="1:15" s="4" customFormat="1" ht="26.25" customHeight="1">
      <c r="A12" s="36">
        <v>5</v>
      </c>
      <c r="B12" s="36" t="s">
        <v>28</v>
      </c>
      <c r="C12" s="39" t="s">
        <v>29</v>
      </c>
      <c r="D12" s="11">
        <v>6</v>
      </c>
      <c r="E12" s="11">
        <v>58</v>
      </c>
      <c r="F12" s="13">
        <v>523.1</v>
      </c>
      <c r="G12" s="75"/>
      <c r="H12" s="75"/>
      <c r="I12" s="13">
        <v>5.2</v>
      </c>
      <c r="J12" s="75"/>
      <c r="K12" s="14" t="s">
        <v>5</v>
      </c>
      <c r="L12" s="71">
        <v>40000</v>
      </c>
      <c r="M12" s="67"/>
      <c r="N12" s="68">
        <f t="shared" si="0"/>
        <v>208000</v>
      </c>
      <c r="O12" s="76"/>
    </row>
    <row r="13" spans="1:15" s="4" customFormat="1" ht="26.25" customHeight="1">
      <c r="A13" s="38"/>
      <c r="B13" s="38"/>
      <c r="C13" s="41"/>
      <c r="D13" s="11">
        <v>19</v>
      </c>
      <c r="E13" s="11">
        <v>95</v>
      </c>
      <c r="F13" s="13">
        <v>2196.6</v>
      </c>
      <c r="G13" s="75"/>
      <c r="H13" s="75"/>
      <c r="I13" s="13">
        <v>13.1</v>
      </c>
      <c r="J13" s="75"/>
      <c r="K13" s="14" t="s">
        <v>5</v>
      </c>
      <c r="L13" s="71">
        <v>40000</v>
      </c>
      <c r="M13" s="67"/>
      <c r="N13" s="68">
        <f t="shared" si="0"/>
        <v>524000</v>
      </c>
      <c r="O13" s="76"/>
    </row>
    <row r="14" spans="1:15" s="4" customFormat="1" ht="26.25" customHeight="1">
      <c r="A14" s="36">
        <v>6</v>
      </c>
      <c r="B14" s="36" t="s">
        <v>30</v>
      </c>
      <c r="C14" s="39" t="s">
        <v>29</v>
      </c>
      <c r="D14" s="11">
        <v>6</v>
      </c>
      <c r="E14" s="11">
        <v>22</v>
      </c>
      <c r="F14" s="13">
        <v>604.7</v>
      </c>
      <c r="G14" s="75"/>
      <c r="H14" s="75"/>
      <c r="I14" s="13">
        <v>6.6</v>
      </c>
      <c r="J14" s="75"/>
      <c r="K14" s="14" t="s">
        <v>8</v>
      </c>
      <c r="L14" s="71">
        <v>40000</v>
      </c>
      <c r="M14" s="67"/>
      <c r="N14" s="73">
        <f>I14*L14</f>
        <v>264000</v>
      </c>
      <c r="O14" s="76"/>
    </row>
    <row r="15" spans="1:15" s="4" customFormat="1" ht="26.25" customHeight="1">
      <c r="A15" s="37"/>
      <c r="B15" s="37"/>
      <c r="C15" s="40"/>
      <c r="D15" s="11">
        <v>19</v>
      </c>
      <c r="E15" s="11">
        <v>95</v>
      </c>
      <c r="F15" s="13">
        <v>2196.6</v>
      </c>
      <c r="G15" s="75"/>
      <c r="H15" s="75"/>
      <c r="I15" s="13">
        <v>5.4</v>
      </c>
      <c r="J15" s="75"/>
      <c r="K15" s="14" t="s">
        <v>8</v>
      </c>
      <c r="L15" s="71">
        <v>40000</v>
      </c>
      <c r="M15" s="67"/>
      <c r="N15" s="73">
        <f>I15*L15</f>
        <v>216000</v>
      </c>
      <c r="O15" s="76"/>
    </row>
    <row r="16" spans="1:15" s="4" customFormat="1" ht="26.25" customHeight="1">
      <c r="A16" s="37"/>
      <c r="B16" s="37"/>
      <c r="C16" s="40"/>
      <c r="D16" s="11">
        <v>6</v>
      </c>
      <c r="E16" s="11">
        <v>22</v>
      </c>
      <c r="F16" s="13">
        <v>604.7</v>
      </c>
      <c r="G16" s="75"/>
      <c r="H16" s="75"/>
      <c r="I16" s="13">
        <v>7.7</v>
      </c>
      <c r="J16" s="75"/>
      <c r="K16" s="14" t="s">
        <v>5</v>
      </c>
      <c r="L16" s="71">
        <v>40000</v>
      </c>
      <c r="M16" s="67"/>
      <c r="N16" s="73">
        <f>I16*L16</f>
        <v>308000</v>
      </c>
      <c r="O16" s="76"/>
    </row>
    <row r="17" spans="1:15" s="4" customFormat="1" ht="26.25" customHeight="1">
      <c r="A17" s="38"/>
      <c r="B17" s="38"/>
      <c r="C17" s="41"/>
      <c r="D17" s="11">
        <v>19</v>
      </c>
      <c r="E17" s="11">
        <v>95</v>
      </c>
      <c r="F17" s="13">
        <v>2196.6</v>
      </c>
      <c r="G17" s="75"/>
      <c r="H17" s="75"/>
      <c r="I17" s="13">
        <v>4.6</v>
      </c>
      <c r="J17" s="75"/>
      <c r="K17" s="14" t="s">
        <v>5</v>
      </c>
      <c r="L17" s="71">
        <v>40000</v>
      </c>
      <c r="M17" s="67"/>
      <c r="N17" s="73">
        <f>I17*L17</f>
        <v>184000</v>
      </c>
      <c r="O17" s="76"/>
    </row>
    <row r="18" spans="1:15" s="4" customFormat="1" ht="26.25" customHeight="1">
      <c r="A18" s="36">
        <v>7</v>
      </c>
      <c r="B18" s="36" t="s">
        <v>31</v>
      </c>
      <c r="C18" s="39" t="s">
        <v>29</v>
      </c>
      <c r="D18" s="11">
        <v>6</v>
      </c>
      <c r="E18" s="11">
        <v>22</v>
      </c>
      <c r="F18" s="13">
        <v>604.7</v>
      </c>
      <c r="G18" s="75"/>
      <c r="H18" s="75"/>
      <c r="I18" s="13">
        <v>13.2</v>
      </c>
      <c r="J18" s="75"/>
      <c r="K18" s="14" t="s">
        <v>8</v>
      </c>
      <c r="L18" s="71">
        <v>40000</v>
      </c>
      <c r="M18" s="67"/>
      <c r="N18" s="68">
        <f t="shared" si="0"/>
        <v>528000</v>
      </c>
      <c r="O18" s="76"/>
    </row>
    <row r="19" spans="1:15" s="4" customFormat="1" ht="26.25" customHeight="1">
      <c r="A19" s="38"/>
      <c r="B19" s="38"/>
      <c r="C19" s="41"/>
      <c r="D19" s="11">
        <v>19</v>
      </c>
      <c r="E19" s="11">
        <v>95</v>
      </c>
      <c r="F19" s="13">
        <v>2196.6</v>
      </c>
      <c r="G19" s="75"/>
      <c r="H19" s="75"/>
      <c r="I19" s="13">
        <v>13.6</v>
      </c>
      <c r="J19" s="75"/>
      <c r="K19" s="14" t="s">
        <v>5</v>
      </c>
      <c r="L19" s="71">
        <v>40000</v>
      </c>
      <c r="M19" s="67"/>
      <c r="N19" s="68">
        <f t="shared" si="0"/>
        <v>544000</v>
      </c>
      <c r="O19" s="76"/>
    </row>
    <row r="20" spans="1:15" s="4" customFormat="1" ht="26.25" customHeight="1">
      <c r="A20" s="36">
        <v>8</v>
      </c>
      <c r="B20" s="36" t="s">
        <v>32</v>
      </c>
      <c r="C20" s="39" t="s">
        <v>29</v>
      </c>
      <c r="D20" s="11">
        <v>6</v>
      </c>
      <c r="E20" s="11">
        <v>23</v>
      </c>
      <c r="F20" s="13">
        <v>179.6</v>
      </c>
      <c r="G20" s="75"/>
      <c r="H20" s="75"/>
      <c r="I20" s="13">
        <v>2.1</v>
      </c>
      <c r="J20" s="75"/>
      <c r="K20" s="14" t="s">
        <v>5</v>
      </c>
      <c r="L20" s="71">
        <v>40000</v>
      </c>
      <c r="M20" s="67"/>
      <c r="N20" s="68">
        <f t="shared" si="0"/>
        <v>84000</v>
      </c>
      <c r="O20" s="77"/>
    </row>
    <row r="21" spans="1:15" s="4" customFormat="1" ht="26.25" customHeight="1">
      <c r="A21" s="37"/>
      <c r="B21" s="37"/>
      <c r="C21" s="40"/>
      <c r="D21" s="11">
        <v>19</v>
      </c>
      <c r="E21" s="11">
        <v>95</v>
      </c>
      <c r="F21" s="13">
        <v>2196.6</v>
      </c>
      <c r="G21" s="75"/>
      <c r="H21" s="75"/>
      <c r="I21" s="13">
        <v>6.9</v>
      </c>
      <c r="J21" s="75"/>
      <c r="K21" s="14" t="s">
        <v>5</v>
      </c>
      <c r="L21" s="71">
        <v>40000</v>
      </c>
      <c r="M21" s="67"/>
      <c r="N21" s="68">
        <f t="shared" si="0"/>
        <v>276000</v>
      </c>
      <c r="O21" s="81"/>
    </row>
    <row r="22" spans="1:15" s="4" customFormat="1" ht="26.25" customHeight="1">
      <c r="A22" s="38"/>
      <c r="B22" s="38"/>
      <c r="C22" s="41"/>
      <c r="D22" s="11">
        <v>6</v>
      </c>
      <c r="E22" s="11">
        <v>22</v>
      </c>
      <c r="F22" s="13">
        <v>604.7</v>
      </c>
      <c r="G22" s="75"/>
      <c r="H22" s="75"/>
      <c r="I22" s="13">
        <v>1.6</v>
      </c>
      <c r="J22" s="75"/>
      <c r="K22" s="14" t="s">
        <v>5</v>
      </c>
      <c r="L22" s="71">
        <v>40000</v>
      </c>
      <c r="M22" s="67"/>
      <c r="N22" s="68">
        <f t="shared" si="0"/>
        <v>64000</v>
      </c>
      <c r="O22" s="81"/>
    </row>
    <row r="23" spans="1:15" s="4" customFormat="1" ht="15.75">
      <c r="A23" s="23">
        <v>9</v>
      </c>
      <c r="B23" s="23" t="s">
        <v>33</v>
      </c>
      <c r="C23" s="15" t="s">
        <v>29</v>
      </c>
      <c r="D23" s="11">
        <v>19</v>
      </c>
      <c r="E23" s="11">
        <v>95</v>
      </c>
      <c r="F23" s="13">
        <v>2196.6</v>
      </c>
      <c r="G23" s="75"/>
      <c r="H23" s="75"/>
      <c r="I23" s="13">
        <v>31.7</v>
      </c>
      <c r="J23" s="75"/>
      <c r="K23" s="14" t="s">
        <v>5</v>
      </c>
      <c r="L23" s="71">
        <v>40000</v>
      </c>
      <c r="M23" s="67"/>
      <c r="N23" s="68">
        <f t="shared" si="0"/>
        <v>1268000</v>
      </c>
      <c r="O23" s="82"/>
    </row>
    <row r="24" spans="1:15" s="4" customFormat="1" ht="22.5" customHeight="1">
      <c r="A24" s="11">
        <v>10</v>
      </c>
      <c r="B24" s="11" t="s">
        <v>34</v>
      </c>
      <c r="C24" s="12" t="s">
        <v>35</v>
      </c>
      <c r="D24" s="11">
        <v>21</v>
      </c>
      <c r="E24" s="11">
        <v>301</v>
      </c>
      <c r="F24" s="13">
        <v>167.2</v>
      </c>
      <c r="G24" s="75"/>
      <c r="H24" s="75"/>
      <c r="I24" s="13">
        <v>48.2</v>
      </c>
      <c r="J24" s="75"/>
      <c r="K24" s="14" t="s">
        <v>36</v>
      </c>
      <c r="L24" s="71">
        <v>40000</v>
      </c>
      <c r="M24" s="67"/>
      <c r="N24" s="68">
        <f t="shared" si="0"/>
        <v>1928000</v>
      </c>
      <c r="O24" s="76"/>
    </row>
    <row r="25" spans="1:15" s="4" customFormat="1" ht="22.5" customHeight="1">
      <c r="A25" s="36">
        <v>11</v>
      </c>
      <c r="B25" s="36" t="s">
        <v>37</v>
      </c>
      <c r="C25" s="39" t="s">
        <v>29</v>
      </c>
      <c r="D25" s="11">
        <v>19</v>
      </c>
      <c r="E25" s="11">
        <v>96</v>
      </c>
      <c r="F25" s="13">
        <v>1805.3</v>
      </c>
      <c r="G25" s="75"/>
      <c r="H25" s="75"/>
      <c r="I25" s="13">
        <v>8.1</v>
      </c>
      <c r="J25" s="75"/>
      <c r="K25" s="14" t="s">
        <v>5</v>
      </c>
      <c r="L25" s="71">
        <v>40000</v>
      </c>
      <c r="M25" s="67"/>
      <c r="N25" s="68">
        <f t="shared" si="0"/>
        <v>324000</v>
      </c>
      <c r="O25" s="76"/>
    </row>
    <row r="26" spans="1:15" s="4" customFormat="1" ht="22.5" customHeight="1">
      <c r="A26" s="38"/>
      <c r="B26" s="38"/>
      <c r="C26" s="41"/>
      <c r="D26" s="11">
        <v>19</v>
      </c>
      <c r="E26" s="11">
        <v>77</v>
      </c>
      <c r="F26" s="13">
        <v>679</v>
      </c>
      <c r="G26" s="75"/>
      <c r="H26" s="75"/>
      <c r="I26" s="13">
        <v>17.1</v>
      </c>
      <c r="J26" s="75"/>
      <c r="K26" s="14" t="s">
        <v>8</v>
      </c>
      <c r="L26" s="71">
        <v>40000</v>
      </c>
      <c r="M26" s="67"/>
      <c r="N26" s="68">
        <f>I26*L26</f>
        <v>684000</v>
      </c>
      <c r="O26" s="76"/>
    </row>
    <row r="27" spans="1:15" s="4" customFormat="1" ht="22.5" customHeight="1">
      <c r="A27" s="11">
        <v>12</v>
      </c>
      <c r="B27" s="11" t="s">
        <v>38</v>
      </c>
      <c r="C27" s="12" t="s">
        <v>39</v>
      </c>
      <c r="D27" s="11">
        <v>7</v>
      </c>
      <c r="E27" s="11">
        <v>296</v>
      </c>
      <c r="F27" s="16">
        <v>130.4</v>
      </c>
      <c r="G27" s="75"/>
      <c r="H27" s="75"/>
      <c r="I27" s="13">
        <v>11.6</v>
      </c>
      <c r="J27" s="75"/>
      <c r="K27" s="14" t="s">
        <v>8</v>
      </c>
      <c r="L27" s="71">
        <v>40000</v>
      </c>
      <c r="M27" s="67"/>
      <c r="N27" s="68">
        <f t="shared" si="0"/>
        <v>464000</v>
      </c>
      <c r="O27" s="76"/>
    </row>
    <row r="28" spans="1:15" s="4" customFormat="1" ht="22.5" customHeight="1">
      <c r="A28" s="11">
        <v>13</v>
      </c>
      <c r="B28" s="11" t="s">
        <v>40</v>
      </c>
      <c r="C28" s="12" t="s">
        <v>39</v>
      </c>
      <c r="D28" s="17">
        <v>7</v>
      </c>
      <c r="E28" s="18" t="s">
        <v>41</v>
      </c>
      <c r="F28" s="19">
        <v>511.5</v>
      </c>
      <c r="G28" s="75"/>
      <c r="H28" s="75"/>
      <c r="I28" s="13">
        <v>26.7</v>
      </c>
      <c r="J28" s="75"/>
      <c r="K28" s="14" t="s">
        <v>8</v>
      </c>
      <c r="L28" s="71">
        <v>40000</v>
      </c>
      <c r="M28" s="67"/>
      <c r="N28" s="68">
        <f t="shared" si="0"/>
        <v>1068000</v>
      </c>
      <c r="O28" s="76"/>
    </row>
    <row r="29" spans="1:15" s="4" customFormat="1" ht="25.5" customHeight="1">
      <c r="A29" s="36">
        <v>14</v>
      </c>
      <c r="B29" s="36" t="s">
        <v>42</v>
      </c>
      <c r="C29" s="39" t="s">
        <v>29</v>
      </c>
      <c r="D29" s="36">
        <v>6</v>
      </c>
      <c r="E29" s="36">
        <v>156</v>
      </c>
      <c r="F29" s="42">
        <v>984.6</v>
      </c>
      <c r="G29" s="75"/>
      <c r="H29" s="75"/>
      <c r="I29" s="13">
        <v>74.6</v>
      </c>
      <c r="J29" s="75"/>
      <c r="K29" s="14" t="s">
        <v>5</v>
      </c>
      <c r="L29" s="71">
        <v>40000</v>
      </c>
      <c r="M29" s="67"/>
      <c r="N29" s="68">
        <f t="shared" si="0"/>
        <v>2984000</v>
      </c>
      <c r="O29" s="76"/>
    </row>
    <row r="30" spans="1:15" s="4" customFormat="1" ht="25.5" customHeight="1">
      <c r="A30" s="38"/>
      <c r="B30" s="38"/>
      <c r="C30" s="41"/>
      <c r="D30" s="38"/>
      <c r="E30" s="38"/>
      <c r="F30" s="43"/>
      <c r="G30" s="75"/>
      <c r="H30" s="75"/>
      <c r="I30" s="13">
        <v>10</v>
      </c>
      <c r="J30" s="75"/>
      <c r="K30" s="14" t="s">
        <v>8</v>
      </c>
      <c r="L30" s="71">
        <v>40000</v>
      </c>
      <c r="M30" s="67"/>
      <c r="N30" s="68">
        <f>I30*L30</f>
        <v>400000</v>
      </c>
      <c r="O30" s="76"/>
    </row>
    <row r="31" spans="1:15" s="80" customFormat="1" ht="25.5" customHeight="1">
      <c r="A31" s="33" t="s">
        <v>45</v>
      </c>
      <c r="B31" s="33" t="s">
        <v>46</v>
      </c>
      <c r="C31" s="34"/>
      <c r="D31" s="33"/>
      <c r="E31" s="33"/>
      <c r="F31" s="33"/>
      <c r="G31" s="78"/>
      <c r="H31" s="78"/>
      <c r="I31" s="27"/>
      <c r="J31" s="78"/>
      <c r="K31" s="29"/>
      <c r="L31" s="72"/>
      <c r="M31" s="68"/>
      <c r="N31" s="68"/>
      <c r="O31" s="66"/>
    </row>
    <row r="32" spans="1:15" s="4" customFormat="1" ht="24" customHeight="1">
      <c r="A32" s="11">
        <v>15</v>
      </c>
      <c r="B32" s="11" t="s">
        <v>47</v>
      </c>
      <c r="C32" s="12" t="s">
        <v>11</v>
      </c>
      <c r="D32" s="11">
        <v>40</v>
      </c>
      <c r="E32" s="11">
        <v>4</v>
      </c>
      <c r="F32" s="16">
        <v>265.7</v>
      </c>
      <c r="G32" s="75"/>
      <c r="H32" s="75"/>
      <c r="I32" s="13">
        <v>64.1</v>
      </c>
      <c r="J32" s="75"/>
      <c r="K32" s="14" t="s">
        <v>8</v>
      </c>
      <c r="L32" s="71">
        <v>40000</v>
      </c>
      <c r="M32" s="67"/>
      <c r="N32" s="68">
        <f t="shared" si="0"/>
        <v>2564000</v>
      </c>
      <c r="O32" s="77"/>
    </row>
    <row r="33" spans="1:15" s="4" customFormat="1" ht="24" customHeight="1">
      <c r="A33" s="11">
        <v>16</v>
      </c>
      <c r="B33" s="11" t="s">
        <v>19</v>
      </c>
      <c r="C33" s="12" t="s">
        <v>11</v>
      </c>
      <c r="D33" s="11">
        <v>40</v>
      </c>
      <c r="E33" s="11">
        <v>6</v>
      </c>
      <c r="F33" s="13">
        <v>860.2</v>
      </c>
      <c r="G33" s="75"/>
      <c r="H33" s="75"/>
      <c r="I33" s="13">
        <v>407.2</v>
      </c>
      <c r="J33" s="75"/>
      <c r="K33" s="14" t="s">
        <v>5</v>
      </c>
      <c r="L33" s="71">
        <v>40000</v>
      </c>
      <c r="M33" s="67"/>
      <c r="N33" s="68">
        <f t="shared" si="0"/>
        <v>16288000</v>
      </c>
      <c r="O33" s="76"/>
    </row>
    <row r="34" spans="1:15" s="4" customFormat="1" ht="24.75" customHeight="1">
      <c r="A34" s="36">
        <v>17</v>
      </c>
      <c r="B34" s="36" t="s">
        <v>48</v>
      </c>
      <c r="C34" s="39" t="s">
        <v>10</v>
      </c>
      <c r="D34" s="11">
        <v>43</v>
      </c>
      <c r="E34" s="11">
        <v>40</v>
      </c>
      <c r="F34" s="13">
        <v>252.6</v>
      </c>
      <c r="G34" s="75"/>
      <c r="H34" s="75"/>
      <c r="I34" s="13">
        <v>15.2</v>
      </c>
      <c r="J34" s="75"/>
      <c r="K34" s="14" t="s">
        <v>8</v>
      </c>
      <c r="L34" s="71">
        <v>40000</v>
      </c>
      <c r="M34" s="67"/>
      <c r="N34" s="68">
        <f t="shared" si="0"/>
        <v>608000</v>
      </c>
      <c r="O34" s="76"/>
    </row>
    <row r="35" spans="1:15" s="4" customFormat="1" ht="24.75" customHeight="1">
      <c r="A35" s="37"/>
      <c r="B35" s="37"/>
      <c r="C35" s="40"/>
      <c r="D35" s="11">
        <v>43</v>
      </c>
      <c r="E35" s="11">
        <v>67</v>
      </c>
      <c r="F35" s="13">
        <v>8421.9</v>
      </c>
      <c r="G35" s="75"/>
      <c r="H35" s="75"/>
      <c r="I35" s="13">
        <v>7.7</v>
      </c>
      <c r="J35" s="75"/>
      <c r="K35" s="14" t="s">
        <v>8</v>
      </c>
      <c r="L35" s="71">
        <v>40000</v>
      </c>
      <c r="M35" s="67"/>
      <c r="N35" s="68">
        <f>I35*L35</f>
        <v>308000</v>
      </c>
      <c r="O35" s="76"/>
    </row>
    <row r="36" spans="1:15" s="4" customFormat="1" ht="24.75" customHeight="1">
      <c r="A36" s="38"/>
      <c r="B36" s="38"/>
      <c r="C36" s="41"/>
      <c r="D36" s="11">
        <v>43</v>
      </c>
      <c r="E36" s="11">
        <v>67</v>
      </c>
      <c r="F36" s="13">
        <v>8421.9</v>
      </c>
      <c r="G36" s="75"/>
      <c r="H36" s="75"/>
      <c r="I36" s="13">
        <v>10</v>
      </c>
      <c r="J36" s="75"/>
      <c r="K36" s="14" t="s">
        <v>5</v>
      </c>
      <c r="L36" s="71">
        <v>40000</v>
      </c>
      <c r="M36" s="67"/>
      <c r="N36" s="68">
        <f>I36*L36</f>
        <v>400000</v>
      </c>
      <c r="O36" s="76"/>
    </row>
    <row r="37" spans="1:15" s="4" customFormat="1" ht="24" customHeight="1">
      <c r="A37" s="36">
        <v>18</v>
      </c>
      <c r="B37" s="36" t="s">
        <v>49</v>
      </c>
      <c r="C37" s="39" t="s">
        <v>10</v>
      </c>
      <c r="D37" s="11">
        <v>43</v>
      </c>
      <c r="E37" s="11">
        <v>39</v>
      </c>
      <c r="F37" s="13">
        <v>388.7</v>
      </c>
      <c r="G37" s="75"/>
      <c r="H37" s="75"/>
      <c r="I37" s="13">
        <v>7.7</v>
      </c>
      <c r="J37" s="75"/>
      <c r="K37" s="14" t="s">
        <v>8</v>
      </c>
      <c r="L37" s="71">
        <v>40000</v>
      </c>
      <c r="M37" s="67"/>
      <c r="N37" s="68">
        <f t="shared" si="0"/>
        <v>308000</v>
      </c>
      <c r="O37" s="76"/>
    </row>
    <row r="38" spans="1:15" s="4" customFormat="1" ht="24" customHeight="1">
      <c r="A38" s="37"/>
      <c r="B38" s="37"/>
      <c r="C38" s="40"/>
      <c r="D38" s="11">
        <v>43</v>
      </c>
      <c r="E38" s="11">
        <v>67</v>
      </c>
      <c r="F38" s="13">
        <v>8421.9</v>
      </c>
      <c r="G38" s="75"/>
      <c r="H38" s="75"/>
      <c r="I38" s="13">
        <v>17.9</v>
      </c>
      <c r="J38" s="75"/>
      <c r="K38" s="14" t="s">
        <v>8</v>
      </c>
      <c r="L38" s="71">
        <v>40000</v>
      </c>
      <c r="M38" s="67"/>
      <c r="N38" s="68">
        <f>I38*L38</f>
        <v>716000</v>
      </c>
      <c r="O38" s="76"/>
    </row>
    <row r="39" spans="1:15" s="4" customFormat="1" ht="24" customHeight="1">
      <c r="A39" s="37"/>
      <c r="B39" s="37"/>
      <c r="C39" s="40"/>
      <c r="D39" s="11">
        <v>43</v>
      </c>
      <c r="E39" s="11">
        <v>39</v>
      </c>
      <c r="F39" s="13">
        <v>388.7</v>
      </c>
      <c r="G39" s="75"/>
      <c r="H39" s="75"/>
      <c r="I39" s="13">
        <v>8.1</v>
      </c>
      <c r="J39" s="75"/>
      <c r="K39" s="14" t="s">
        <v>8</v>
      </c>
      <c r="L39" s="71">
        <v>40000</v>
      </c>
      <c r="M39" s="67"/>
      <c r="N39" s="68">
        <f>I39*L39</f>
        <v>324000</v>
      </c>
      <c r="O39" s="76"/>
    </row>
    <row r="40" spans="1:15" s="4" customFormat="1" ht="24" customHeight="1">
      <c r="A40" s="37"/>
      <c r="B40" s="37"/>
      <c r="C40" s="40"/>
      <c r="D40" s="11">
        <v>43</v>
      </c>
      <c r="E40" s="11">
        <v>67</v>
      </c>
      <c r="F40" s="13">
        <v>8421.9</v>
      </c>
      <c r="G40" s="75"/>
      <c r="H40" s="75"/>
      <c r="I40" s="13">
        <v>13.2</v>
      </c>
      <c r="J40" s="75"/>
      <c r="K40" s="14" t="s">
        <v>8</v>
      </c>
      <c r="L40" s="71">
        <v>40000</v>
      </c>
      <c r="M40" s="67"/>
      <c r="N40" s="68">
        <f>I40*L40</f>
        <v>528000</v>
      </c>
      <c r="O40" s="76"/>
    </row>
    <row r="41" spans="1:15" s="4" customFormat="1" ht="24" customHeight="1">
      <c r="A41" s="38"/>
      <c r="B41" s="38"/>
      <c r="C41" s="41"/>
      <c r="D41" s="11">
        <v>43</v>
      </c>
      <c r="E41" s="11">
        <v>40</v>
      </c>
      <c r="F41" s="13">
        <v>252.6</v>
      </c>
      <c r="G41" s="75"/>
      <c r="H41" s="75"/>
      <c r="I41" s="13">
        <v>1.5</v>
      </c>
      <c r="J41" s="75"/>
      <c r="K41" s="14" t="s">
        <v>8</v>
      </c>
      <c r="L41" s="71">
        <v>40000</v>
      </c>
      <c r="M41" s="67"/>
      <c r="N41" s="68">
        <f>I41*L41</f>
        <v>60000</v>
      </c>
      <c r="O41" s="76"/>
    </row>
    <row r="42" spans="1:15" s="4" customFormat="1" ht="27" customHeight="1">
      <c r="A42" s="11">
        <v>19</v>
      </c>
      <c r="B42" s="11" t="s">
        <v>50</v>
      </c>
      <c r="C42" s="12" t="s">
        <v>10</v>
      </c>
      <c r="D42" s="17">
        <v>43</v>
      </c>
      <c r="E42" s="17">
        <v>32</v>
      </c>
      <c r="F42" s="19">
        <v>185.7</v>
      </c>
      <c r="G42" s="75"/>
      <c r="H42" s="75"/>
      <c r="I42" s="13">
        <v>13.7</v>
      </c>
      <c r="J42" s="75"/>
      <c r="K42" s="14" t="s">
        <v>8</v>
      </c>
      <c r="L42" s="71">
        <v>40000</v>
      </c>
      <c r="M42" s="67"/>
      <c r="N42" s="68">
        <f t="shared" si="0"/>
        <v>548000</v>
      </c>
      <c r="O42" s="76"/>
    </row>
    <row r="43" spans="1:15" s="4" customFormat="1" ht="27" customHeight="1">
      <c r="A43" s="11">
        <v>20</v>
      </c>
      <c r="B43" s="11" t="s">
        <v>51</v>
      </c>
      <c r="C43" s="12" t="s">
        <v>10</v>
      </c>
      <c r="D43" s="17">
        <v>43</v>
      </c>
      <c r="E43" s="17">
        <v>159</v>
      </c>
      <c r="F43" s="19">
        <v>190</v>
      </c>
      <c r="G43" s="75"/>
      <c r="H43" s="75"/>
      <c r="I43" s="13">
        <v>14</v>
      </c>
      <c r="J43" s="75"/>
      <c r="K43" s="14" t="s">
        <v>5</v>
      </c>
      <c r="L43" s="71">
        <v>40000</v>
      </c>
      <c r="M43" s="67"/>
      <c r="N43" s="68">
        <f t="shared" si="0"/>
        <v>560000</v>
      </c>
      <c r="O43" s="76"/>
    </row>
    <row r="44" spans="1:15" s="4" customFormat="1" ht="27" customHeight="1">
      <c r="A44" s="11">
        <v>21</v>
      </c>
      <c r="B44" s="20" t="s">
        <v>52</v>
      </c>
      <c r="C44" s="12" t="s">
        <v>10</v>
      </c>
      <c r="D44" s="20">
        <v>43</v>
      </c>
      <c r="E44" s="20">
        <v>48</v>
      </c>
      <c r="F44" s="21">
        <v>718.2</v>
      </c>
      <c r="G44" s="83"/>
      <c r="H44" s="83"/>
      <c r="I44" s="21">
        <v>11</v>
      </c>
      <c r="J44" s="75"/>
      <c r="K44" s="20" t="s">
        <v>8</v>
      </c>
      <c r="L44" s="71">
        <v>40000</v>
      </c>
      <c r="M44" s="67"/>
      <c r="N44" s="68">
        <f t="shared" si="0"/>
        <v>440000</v>
      </c>
      <c r="O44" s="76"/>
    </row>
    <row r="45" spans="1:15" s="70" customFormat="1" ht="15.75">
      <c r="A45" s="63" t="s">
        <v>7</v>
      </c>
      <c r="B45" s="63"/>
      <c r="C45" s="63"/>
      <c r="D45" s="64"/>
      <c r="E45" s="64"/>
      <c r="F45" s="64">
        <f>SUM(F7:F44)</f>
        <v>63591.79999999999</v>
      </c>
      <c r="G45" s="64">
        <f>SUM(G7:G44)</f>
        <v>0</v>
      </c>
      <c r="H45" s="64">
        <f>SUM(H7:H44)</f>
        <v>0</v>
      </c>
      <c r="I45" s="65">
        <f>SUM(I7:I44)</f>
        <v>1180.8000000000004</v>
      </c>
      <c r="J45" s="64">
        <f>SUM(J7:J44)</f>
        <v>0</v>
      </c>
      <c r="K45" s="66"/>
      <c r="L45" s="66"/>
      <c r="M45" s="67">
        <f>SUM(M7:M44)</f>
        <v>0</v>
      </c>
      <c r="N45" s="68">
        <f>SUM(N7:N44)</f>
        <v>47232000</v>
      </c>
      <c r="O45" s="69"/>
    </row>
  </sheetData>
  <sheetProtection/>
  <autoFilter ref="B1:B45"/>
  <mergeCells count="44">
    <mergeCell ref="A3:O3"/>
    <mergeCell ref="J4:J5"/>
    <mergeCell ref="A4:A5"/>
    <mergeCell ref="B4:B5"/>
    <mergeCell ref="C4:C5"/>
    <mergeCell ref="D7:D8"/>
    <mergeCell ref="E7:E8"/>
    <mergeCell ref="A45:C45"/>
    <mergeCell ref="A1:O2"/>
    <mergeCell ref="M4:M5"/>
    <mergeCell ref="N4:N5"/>
    <mergeCell ref="K4:K5"/>
    <mergeCell ref="D4:F4"/>
    <mergeCell ref="I4:I5"/>
    <mergeCell ref="O4:O5"/>
    <mergeCell ref="L4:L5"/>
    <mergeCell ref="F7:F8"/>
    <mergeCell ref="B12:B13"/>
    <mergeCell ref="A12:A13"/>
    <mergeCell ref="C12:C13"/>
    <mergeCell ref="B14:B17"/>
    <mergeCell ref="A14:A17"/>
    <mergeCell ref="C14:C17"/>
    <mergeCell ref="B18:B19"/>
    <mergeCell ref="A18:A19"/>
    <mergeCell ref="C18:C19"/>
    <mergeCell ref="B20:B22"/>
    <mergeCell ref="C20:C22"/>
    <mergeCell ref="A20:A22"/>
    <mergeCell ref="A25:A26"/>
    <mergeCell ref="B25:B26"/>
    <mergeCell ref="C25:C26"/>
    <mergeCell ref="B29:B30"/>
    <mergeCell ref="A29:A30"/>
    <mergeCell ref="C29:C30"/>
    <mergeCell ref="B37:B41"/>
    <mergeCell ref="A37:A41"/>
    <mergeCell ref="C37:C41"/>
    <mergeCell ref="D29:D30"/>
    <mergeCell ref="E29:E30"/>
    <mergeCell ref="F29:F30"/>
    <mergeCell ref="A34:A36"/>
    <mergeCell ref="B34:B36"/>
    <mergeCell ref="C34:C36"/>
  </mergeCells>
  <printOptions/>
  <pageMargins left="0.433070866" right="0" top="0.236220472440945" bottom="0.15748031496063" header="0.196850393700787" footer="0.15748031496063"/>
  <pageSetup fitToHeight="0"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O45"/>
  <sheetViews>
    <sheetView zoomScale="77" zoomScaleNormal="77" zoomScaleSheetLayoutView="84" workbookViewId="0" topLeftCell="A1">
      <pane ySplit="5" topLeftCell="A6" activePane="bottomLeft" state="frozen"/>
      <selection pane="topLeft" activeCell="G1" sqref="G1"/>
      <selection pane="bottomLeft" activeCell="B4" sqref="B4:B5"/>
    </sheetView>
  </sheetViews>
  <sheetFormatPr defaultColWidth="8.00390625" defaultRowHeight="15.75"/>
  <cols>
    <col min="1" max="1" width="5.75390625" style="4" bestFit="1" customWidth="1"/>
    <col min="2" max="2" width="30.75390625" style="7" customWidth="1"/>
    <col min="3" max="3" width="18.375" style="2" bestFit="1" customWidth="1"/>
    <col min="4" max="4" width="6.50390625" style="2" customWidth="1"/>
    <col min="5" max="5" width="7.125" style="2" customWidth="1"/>
    <col min="6" max="6" width="12.00390625" style="6" customWidth="1"/>
    <col min="7" max="7" width="8.625" style="6" hidden="1" customWidth="1"/>
    <col min="8" max="8" width="6.125" style="6" hidden="1" customWidth="1"/>
    <col min="9" max="9" width="15.50390625" style="6" customWidth="1"/>
    <col min="10" max="10" width="7.875" style="6" hidden="1" customWidth="1"/>
    <col min="11" max="11" width="9.625" style="2" bestFit="1" customWidth="1"/>
    <col min="12" max="12" width="14.875" style="74" customWidth="1"/>
    <col min="13" max="13" width="11.375" style="74" hidden="1" customWidth="1"/>
    <col min="14" max="14" width="12.50390625" style="74" bestFit="1" customWidth="1"/>
    <col min="15" max="15" width="9.125" style="1" bestFit="1" customWidth="1"/>
    <col min="16" max="21" width="8.00390625" style="1" customWidth="1"/>
    <col min="22" max="16384" width="8.00390625" style="1" customWidth="1"/>
  </cols>
  <sheetData>
    <row r="1" spans="1:15" s="2" customFormat="1" ht="16.5" customHeight="1">
      <c r="A1" s="47" t="s">
        <v>55</v>
      </c>
      <c r="B1" s="47"/>
      <c r="C1" s="47"/>
      <c r="D1" s="47"/>
      <c r="E1" s="47"/>
      <c r="F1" s="47"/>
      <c r="G1" s="47"/>
      <c r="H1" s="47"/>
      <c r="I1" s="47"/>
      <c r="J1" s="47"/>
      <c r="K1" s="47"/>
      <c r="L1" s="47"/>
      <c r="M1" s="47"/>
      <c r="N1" s="47"/>
      <c r="O1" s="47"/>
    </row>
    <row r="2" spans="1:15" s="2" customFormat="1" ht="59.25" customHeight="1">
      <c r="A2" s="47"/>
      <c r="B2" s="47"/>
      <c r="C2" s="47"/>
      <c r="D2" s="47"/>
      <c r="E2" s="47"/>
      <c r="F2" s="47"/>
      <c r="G2" s="47"/>
      <c r="H2" s="47"/>
      <c r="I2" s="47"/>
      <c r="J2" s="47"/>
      <c r="K2" s="47"/>
      <c r="L2" s="47"/>
      <c r="M2" s="47"/>
      <c r="N2" s="47"/>
      <c r="O2" s="47"/>
    </row>
    <row r="3" spans="1:15" s="5" customFormat="1" ht="18.75" customHeight="1">
      <c r="A3" s="46" t="s">
        <v>54</v>
      </c>
      <c r="B3" s="46"/>
      <c r="C3" s="46"/>
      <c r="D3" s="46"/>
      <c r="E3" s="46"/>
      <c r="F3" s="46"/>
      <c r="G3" s="46"/>
      <c r="H3" s="46"/>
      <c r="I3" s="46"/>
      <c r="J3" s="46"/>
      <c r="K3" s="46"/>
      <c r="L3" s="46"/>
      <c r="M3" s="46"/>
      <c r="N3" s="46"/>
      <c r="O3" s="46"/>
    </row>
    <row r="4" spans="1:15" s="4" customFormat="1" ht="66" customHeight="1">
      <c r="A4" s="48" t="s">
        <v>4</v>
      </c>
      <c r="B4" s="49" t="s">
        <v>17</v>
      </c>
      <c r="C4" s="49" t="s">
        <v>6</v>
      </c>
      <c r="D4" s="50" t="s">
        <v>13</v>
      </c>
      <c r="E4" s="50"/>
      <c r="F4" s="50"/>
      <c r="G4" s="51"/>
      <c r="H4" s="51"/>
      <c r="I4" s="52" t="s">
        <v>18</v>
      </c>
      <c r="J4" s="52" t="s">
        <v>2</v>
      </c>
      <c r="K4" s="53" t="s">
        <v>1</v>
      </c>
      <c r="L4" s="53" t="s">
        <v>15</v>
      </c>
      <c r="M4" s="54" t="s">
        <v>12</v>
      </c>
      <c r="N4" s="54" t="s">
        <v>12</v>
      </c>
      <c r="O4" s="54" t="s">
        <v>16</v>
      </c>
    </row>
    <row r="5" spans="1:15" s="4" customFormat="1" ht="82.5" customHeight="1">
      <c r="A5" s="48"/>
      <c r="B5" s="49"/>
      <c r="C5" s="49"/>
      <c r="D5" s="55" t="s">
        <v>3</v>
      </c>
      <c r="E5" s="55" t="s">
        <v>0</v>
      </c>
      <c r="F5" s="55" t="s">
        <v>14</v>
      </c>
      <c r="G5" s="55"/>
      <c r="H5" s="55"/>
      <c r="I5" s="56"/>
      <c r="J5" s="56"/>
      <c r="K5" s="53"/>
      <c r="L5" s="53"/>
      <c r="M5" s="57"/>
      <c r="N5" s="57"/>
      <c r="O5" s="57"/>
    </row>
    <row r="6" spans="1:15" s="4" customFormat="1" ht="36" customHeight="1">
      <c r="A6" s="58" t="s">
        <v>20</v>
      </c>
      <c r="B6" s="59" t="s">
        <v>21</v>
      </c>
      <c r="C6" s="59"/>
      <c r="D6" s="55"/>
      <c r="E6" s="55"/>
      <c r="F6" s="55"/>
      <c r="G6" s="55"/>
      <c r="H6" s="55"/>
      <c r="I6" s="60"/>
      <c r="J6" s="60"/>
      <c r="K6" s="61"/>
      <c r="L6" s="61"/>
      <c r="M6" s="62"/>
      <c r="N6" s="62"/>
      <c r="O6" s="62"/>
    </row>
    <row r="7" spans="1:15" s="3" customFormat="1" ht="26.25" customHeight="1">
      <c r="A7" s="11">
        <v>1</v>
      </c>
      <c r="B7" s="11" t="s">
        <v>22</v>
      </c>
      <c r="C7" s="12" t="s">
        <v>25</v>
      </c>
      <c r="D7" s="36">
        <v>9</v>
      </c>
      <c r="E7" s="36">
        <v>61</v>
      </c>
      <c r="F7" s="44">
        <v>2934</v>
      </c>
      <c r="G7" s="8"/>
      <c r="H7" s="8"/>
      <c r="I7" s="13">
        <v>170.3</v>
      </c>
      <c r="J7" s="8"/>
      <c r="K7" s="14" t="s">
        <v>5</v>
      </c>
      <c r="L7" s="71">
        <v>40000</v>
      </c>
      <c r="M7" s="67"/>
      <c r="N7" s="68">
        <f>I7*L7</f>
        <v>6812000</v>
      </c>
      <c r="O7" s="10"/>
    </row>
    <row r="8" spans="1:15" s="3" customFormat="1" ht="26.25" customHeight="1">
      <c r="A8" s="11">
        <v>2</v>
      </c>
      <c r="B8" s="11" t="s">
        <v>23</v>
      </c>
      <c r="C8" s="12" t="s">
        <v>25</v>
      </c>
      <c r="D8" s="38"/>
      <c r="E8" s="38"/>
      <c r="F8" s="45"/>
      <c r="G8" s="8"/>
      <c r="H8" s="8"/>
      <c r="I8" s="13">
        <v>28.3</v>
      </c>
      <c r="J8" s="8"/>
      <c r="K8" s="14" t="s">
        <v>5</v>
      </c>
      <c r="L8" s="71">
        <v>40000</v>
      </c>
      <c r="M8" s="67"/>
      <c r="N8" s="68">
        <f aca="true" t="shared" si="0" ref="N8:N44">I8*L8</f>
        <v>1132000</v>
      </c>
      <c r="O8" s="22"/>
    </row>
    <row r="9" spans="1:15" s="3" customFormat="1" ht="26.25" customHeight="1">
      <c r="A9" s="11">
        <v>3</v>
      </c>
      <c r="B9" s="11" t="s">
        <v>24</v>
      </c>
      <c r="C9" s="12" t="s">
        <v>25</v>
      </c>
      <c r="D9" s="11">
        <v>9</v>
      </c>
      <c r="E9" s="11">
        <v>48</v>
      </c>
      <c r="F9" s="13">
        <v>2500.3</v>
      </c>
      <c r="G9" s="8"/>
      <c r="H9" s="8"/>
      <c r="I9" s="13">
        <v>21.6</v>
      </c>
      <c r="J9" s="8"/>
      <c r="K9" s="14" t="s">
        <v>5</v>
      </c>
      <c r="L9" s="71">
        <v>40000</v>
      </c>
      <c r="M9" s="67"/>
      <c r="N9" s="68">
        <f t="shared" si="0"/>
        <v>864000</v>
      </c>
      <c r="O9" s="22"/>
    </row>
    <row r="10" spans="1:15" s="3" customFormat="1" ht="26.25" customHeight="1">
      <c r="A10" s="11">
        <v>4</v>
      </c>
      <c r="B10" s="11" t="s">
        <v>43</v>
      </c>
      <c r="C10" s="12" t="s">
        <v>44</v>
      </c>
      <c r="D10" s="11">
        <v>154</v>
      </c>
      <c r="E10" s="11">
        <v>19</v>
      </c>
      <c r="F10" s="13">
        <v>388.4</v>
      </c>
      <c r="G10" s="8"/>
      <c r="H10" s="8"/>
      <c r="I10" s="13">
        <v>61.3</v>
      </c>
      <c r="J10" s="8"/>
      <c r="K10" s="14" t="s">
        <v>9</v>
      </c>
      <c r="L10" s="71">
        <v>40000</v>
      </c>
      <c r="M10" s="67"/>
      <c r="N10" s="68">
        <f>I10*L10</f>
        <v>2452000</v>
      </c>
      <c r="O10" s="22"/>
    </row>
    <row r="11" spans="1:15" s="31" customFormat="1" ht="26.25" customHeight="1">
      <c r="A11" s="25" t="s">
        <v>26</v>
      </c>
      <c r="B11" s="25" t="s">
        <v>27</v>
      </c>
      <c r="C11" s="26"/>
      <c r="D11" s="25"/>
      <c r="E11" s="25"/>
      <c r="F11" s="27"/>
      <c r="G11" s="28"/>
      <c r="H11" s="28"/>
      <c r="I11" s="27"/>
      <c r="J11" s="28"/>
      <c r="K11" s="29"/>
      <c r="L11" s="72"/>
      <c r="M11" s="68"/>
      <c r="N11" s="68"/>
      <c r="O11" s="30"/>
    </row>
    <row r="12" spans="1:15" s="3" customFormat="1" ht="26.25" customHeight="1">
      <c r="A12" s="36">
        <v>5</v>
      </c>
      <c r="B12" s="36" t="s">
        <v>28</v>
      </c>
      <c r="C12" s="39" t="s">
        <v>29</v>
      </c>
      <c r="D12" s="11">
        <v>6</v>
      </c>
      <c r="E12" s="11">
        <v>58</v>
      </c>
      <c r="F12" s="13">
        <v>523.1</v>
      </c>
      <c r="G12" s="8"/>
      <c r="H12" s="8"/>
      <c r="I12" s="13">
        <v>5.2</v>
      </c>
      <c r="J12" s="8"/>
      <c r="K12" s="14" t="s">
        <v>5</v>
      </c>
      <c r="L12" s="71">
        <v>40000</v>
      </c>
      <c r="M12" s="67"/>
      <c r="N12" s="68">
        <f t="shared" si="0"/>
        <v>208000</v>
      </c>
      <c r="O12" s="10"/>
    </row>
    <row r="13" spans="1:15" s="3" customFormat="1" ht="26.25" customHeight="1">
      <c r="A13" s="38"/>
      <c r="B13" s="38"/>
      <c r="C13" s="41"/>
      <c r="D13" s="11">
        <v>19</v>
      </c>
      <c r="E13" s="11">
        <v>95</v>
      </c>
      <c r="F13" s="13">
        <v>2196.6</v>
      </c>
      <c r="G13" s="8"/>
      <c r="H13" s="8"/>
      <c r="I13" s="13">
        <v>13.1</v>
      </c>
      <c r="J13" s="8"/>
      <c r="K13" s="14" t="s">
        <v>5</v>
      </c>
      <c r="L13" s="71">
        <v>40000</v>
      </c>
      <c r="M13" s="67"/>
      <c r="N13" s="68">
        <f t="shared" si="0"/>
        <v>524000</v>
      </c>
      <c r="O13" s="10"/>
    </row>
    <row r="14" spans="1:15" s="3" customFormat="1" ht="26.25" customHeight="1">
      <c r="A14" s="36">
        <v>6</v>
      </c>
      <c r="B14" s="36" t="s">
        <v>30</v>
      </c>
      <c r="C14" s="39" t="s">
        <v>29</v>
      </c>
      <c r="D14" s="11">
        <v>6</v>
      </c>
      <c r="E14" s="11">
        <v>22</v>
      </c>
      <c r="F14" s="13">
        <v>604.7</v>
      </c>
      <c r="G14" s="8"/>
      <c r="H14" s="8"/>
      <c r="I14" s="13">
        <v>6.6</v>
      </c>
      <c r="J14" s="8"/>
      <c r="K14" s="14" t="s">
        <v>8</v>
      </c>
      <c r="L14" s="71">
        <v>40000</v>
      </c>
      <c r="M14" s="67"/>
      <c r="N14" s="73">
        <f>I14*L14</f>
        <v>264000</v>
      </c>
      <c r="O14" s="10"/>
    </row>
    <row r="15" spans="1:15" s="3" customFormat="1" ht="26.25" customHeight="1">
      <c r="A15" s="37"/>
      <c r="B15" s="37"/>
      <c r="C15" s="40"/>
      <c r="D15" s="11">
        <v>19</v>
      </c>
      <c r="E15" s="11">
        <v>95</v>
      </c>
      <c r="F15" s="13">
        <v>2196.6</v>
      </c>
      <c r="G15" s="8"/>
      <c r="H15" s="8"/>
      <c r="I15" s="13">
        <v>5.4</v>
      </c>
      <c r="J15" s="8"/>
      <c r="K15" s="14" t="s">
        <v>8</v>
      </c>
      <c r="L15" s="71">
        <v>40000</v>
      </c>
      <c r="M15" s="67"/>
      <c r="N15" s="73">
        <f>I15*L15</f>
        <v>216000</v>
      </c>
      <c r="O15" s="10"/>
    </row>
    <row r="16" spans="1:15" s="3" customFormat="1" ht="26.25" customHeight="1">
      <c r="A16" s="37"/>
      <c r="B16" s="37"/>
      <c r="C16" s="40"/>
      <c r="D16" s="11">
        <v>6</v>
      </c>
      <c r="E16" s="11">
        <v>22</v>
      </c>
      <c r="F16" s="13">
        <v>604.7</v>
      </c>
      <c r="G16" s="8"/>
      <c r="H16" s="8"/>
      <c r="I16" s="13">
        <v>7.7</v>
      </c>
      <c r="J16" s="8"/>
      <c r="K16" s="14" t="s">
        <v>5</v>
      </c>
      <c r="L16" s="71">
        <v>40000</v>
      </c>
      <c r="M16" s="67"/>
      <c r="N16" s="73">
        <f>I16*L16</f>
        <v>308000</v>
      </c>
      <c r="O16" s="10"/>
    </row>
    <row r="17" spans="1:15" s="3" customFormat="1" ht="26.25" customHeight="1">
      <c r="A17" s="38"/>
      <c r="B17" s="38"/>
      <c r="C17" s="41"/>
      <c r="D17" s="11">
        <v>19</v>
      </c>
      <c r="E17" s="11">
        <v>95</v>
      </c>
      <c r="F17" s="13">
        <v>2196.6</v>
      </c>
      <c r="G17" s="8"/>
      <c r="H17" s="8"/>
      <c r="I17" s="13">
        <v>4.6</v>
      </c>
      <c r="J17" s="8"/>
      <c r="K17" s="14" t="s">
        <v>5</v>
      </c>
      <c r="L17" s="71">
        <v>40000</v>
      </c>
      <c r="M17" s="67"/>
      <c r="N17" s="73">
        <f>I17*L17</f>
        <v>184000</v>
      </c>
      <c r="O17" s="10"/>
    </row>
    <row r="18" spans="1:15" s="3" customFormat="1" ht="26.25" customHeight="1">
      <c r="A18" s="36">
        <v>7</v>
      </c>
      <c r="B18" s="36" t="s">
        <v>31</v>
      </c>
      <c r="C18" s="39" t="s">
        <v>29</v>
      </c>
      <c r="D18" s="11">
        <v>6</v>
      </c>
      <c r="E18" s="11">
        <v>22</v>
      </c>
      <c r="F18" s="13">
        <v>604.7</v>
      </c>
      <c r="G18" s="8"/>
      <c r="H18" s="8"/>
      <c r="I18" s="13">
        <v>13.2</v>
      </c>
      <c r="J18" s="8"/>
      <c r="K18" s="14" t="s">
        <v>8</v>
      </c>
      <c r="L18" s="71">
        <v>40000</v>
      </c>
      <c r="M18" s="67"/>
      <c r="N18" s="68">
        <f t="shared" si="0"/>
        <v>528000</v>
      </c>
      <c r="O18" s="10"/>
    </row>
    <row r="19" spans="1:15" s="3" customFormat="1" ht="26.25" customHeight="1">
      <c r="A19" s="38"/>
      <c r="B19" s="38"/>
      <c r="C19" s="41"/>
      <c r="D19" s="11">
        <v>19</v>
      </c>
      <c r="E19" s="11">
        <v>95</v>
      </c>
      <c r="F19" s="13">
        <v>2196.6</v>
      </c>
      <c r="G19" s="8"/>
      <c r="H19" s="8"/>
      <c r="I19" s="13">
        <v>13.6</v>
      </c>
      <c r="J19" s="8"/>
      <c r="K19" s="14" t="s">
        <v>5</v>
      </c>
      <c r="L19" s="71">
        <v>40000</v>
      </c>
      <c r="M19" s="67"/>
      <c r="N19" s="68">
        <f t="shared" si="0"/>
        <v>544000</v>
      </c>
      <c r="O19" s="10"/>
    </row>
    <row r="20" spans="1:15" s="3" customFormat="1" ht="26.25" customHeight="1">
      <c r="A20" s="36">
        <v>8</v>
      </c>
      <c r="B20" s="36" t="s">
        <v>32</v>
      </c>
      <c r="C20" s="39" t="s">
        <v>29</v>
      </c>
      <c r="D20" s="11">
        <v>6</v>
      </c>
      <c r="E20" s="11">
        <v>23</v>
      </c>
      <c r="F20" s="13">
        <v>179.6</v>
      </c>
      <c r="G20" s="8"/>
      <c r="H20" s="8"/>
      <c r="I20" s="13">
        <v>2.1</v>
      </c>
      <c r="J20" s="8"/>
      <c r="K20" s="14" t="s">
        <v>5</v>
      </c>
      <c r="L20" s="71">
        <v>40000</v>
      </c>
      <c r="M20" s="67"/>
      <c r="N20" s="68">
        <f t="shared" si="0"/>
        <v>84000</v>
      </c>
      <c r="O20" s="22"/>
    </row>
    <row r="21" spans="1:15" s="3" customFormat="1" ht="26.25" customHeight="1">
      <c r="A21" s="37"/>
      <c r="B21" s="37"/>
      <c r="C21" s="40"/>
      <c r="D21" s="11">
        <v>19</v>
      </c>
      <c r="E21" s="11">
        <v>95</v>
      </c>
      <c r="F21" s="13">
        <v>2196.6</v>
      </c>
      <c r="G21" s="8"/>
      <c r="H21" s="8"/>
      <c r="I21" s="13">
        <v>6.9</v>
      </c>
      <c r="J21" s="8"/>
      <c r="K21" s="14" t="s">
        <v>5</v>
      </c>
      <c r="L21" s="71">
        <v>40000</v>
      </c>
      <c r="M21" s="67"/>
      <c r="N21" s="68">
        <f t="shared" si="0"/>
        <v>276000</v>
      </c>
      <c r="O21" s="32"/>
    </row>
    <row r="22" spans="1:15" s="3" customFormat="1" ht="26.25" customHeight="1">
      <c r="A22" s="38"/>
      <c r="B22" s="38"/>
      <c r="C22" s="41"/>
      <c r="D22" s="11">
        <v>6</v>
      </c>
      <c r="E22" s="11">
        <v>22</v>
      </c>
      <c r="F22" s="13">
        <v>604.7</v>
      </c>
      <c r="G22" s="8"/>
      <c r="H22" s="8"/>
      <c r="I22" s="13">
        <v>1.6</v>
      </c>
      <c r="J22" s="8"/>
      <c r="K22" s="14" t="s">
        <v>5</v>
      </c>
      <c r="L22" s="71">
        <v>40000</v>
      </c>
      <c r="M22" s="67"/>
      <c r="N22" s="68">
        <f t="shared" si="0"/>
        <v>64000</v>
      </c>
      <c r="O22" s="32"/>
    </row>
    <row r="23" spans="1:15" s="3" customFormat="1" ht="18.75">
      <c r="A23" s="23">
        <v>9</v>
      </c>
      <c r="B23" s="23" t="s">
        <v>33</v>
      </c>
      <c r="C23" s="15" t="s">
        <v>29</v>
      </c>
      <c r="D23" s="11">
        <v>19</v>
      </c>
      <c r="E23" s="11">
        <v>95</v>
      </c>
      <c r="F23" s="13">
        <v>2196.6</v>
      </c>
      <c r="G23" s="8"/>
      <c r="H23" s="8"/>
      <c r="I23" s="13">
        <v>31.7</v>
      </c>
      <c r="J23" s="8"/>
      <c r="K23" s="14" t="s">
        <v>5</v>
      </c>
      <c r="L23" s="71">
        <v>40000</v>
      </c>
      <c r="M23" s="67"/>
      <c r="N23" s="68">
        <f t="shared" si="0"/>
        <v>1268000</v>
      </c>
      <c r="O23" s="24"/>
    </row>
    <row r="24" spans="1:15" s="3" customFormat="1" ht="22.5" customHeight="1">
      <c r="A24" s="11">
        <v>10</v>
      </c>
      <c r="B24" s="11" t="s">
        <v>34</v>
      </c>
      <c r="C24" s="12" t="s">
        <v>35</v>
      </c>
      <c r="D24" s="11">
        <v>21</v>
      </c>
      <c r="E24" s="11">
        <v>301</v>
      </c>
      <c r="F24" s="13">
        <v>167.2</v>
      </c>
      <c r="G24" s="8"/>
      <c r="H24" s="8"/>
      <c r="I24" s="13">
        <v>48.2</v>
      </c>
      <c r="J24" s="8"/>
      <c r="K24" s="14" t="s">
        <v>36</v>
      </c>
      <c r="L24" s="71">
        <v>40000</v>
      </c>
      <c r="M24" s="67"/>
      <c r="N24" s="68">
        <f t="shared" si="0"/>
        <v>1928000</v>
      </c>
      <c r="O24" s="10"/>
    </row>
    <row r="25" spans="1:15" s="3" customFormat="1" ht="22.5" customHeight="1">
      <c r="A25" s="36">
        <v>11</v>
      </c>
      <c r="B25" s="36" t="s">
        <v>37</v>
      </c>
      <c r="C25" s="39" t="s">
        <v>29</v>
      </c>
      <c r="D25" s="11">
        <v>19</v>
      </c>
      <c r="E25" s="11">
        <v>96</v>
      </c>
      <c r="F25" s="13">
        <v>1805.3</v>
      </c>
      <c r="G25" s="8"/>
      <c r="H25" s="8"/>
      <c r="I25" s="13">
        <v>8.1</v>
      </c>
      <c r="J25" s="8"/>
      <c r="K25" s="14" t="s">
        <v>5</v>
      </c>
      <c r="L25" s="71">
        <v>40000</v>
      </c>
      <c r="M25" s="67"/>
      <c r="N25" s="68">
        <f t="shared" si="0"/>
        <v>324000</v>
      </c>
      <c r="O25" s="10"/>
    </row>
    <row r="26" spans="1:15" s="3" customFormat="1" ht="22.5" customHeight="1">
      <c r="A26" s="38"/>
      <c r="B26" s="38"/>
      <c r="C26" s="41"/>
      <c r="D26" s="11">
        <v>19</v>
      </c>
      <c r="E26" s="11">
        <v>77</v>
      </c>
      <c r="F26" s="13">
        <v>679</v>
      </c>
      <c r="G26" s="8"/>
      <c r="H26" s="8"/>
      <c r="I26" s="13">
        <v>17.1</v>
      </c>
      <c r="J26" s="8"/>
      <c r="K26" s="14" t="s">
        <v>8</v>
      </c>
      <c r="L26" s="71">
        <v>40000</v>
      </c>
      <c r="M26" s="67"/>
      <c r="N26" s="68">
        <f>I26*L26</f>
        <v>684000</v>
      </c>
      <c r="O26" s="10"/>
    </row>
    <row r="27" spans="1:15" s="3" customFormat="1" ht="22.5" customHeight="1">
      <c r="A27" s="11">
        <v>12</v>
      </c>
      <c r="B27" s="11" t="s">
        <v>38</v>
      </c>
      <c r="C27" s="12" t="s">
        <v>39</v>
      </c>
      <c r="D27" s="11">
        <v>7</v>
      </c>
      <c r="E27" s="11">
        <v>296</v>
      </c>
      <c r="F27" s="16">
        <v>130.4</v>
      </c>
      <c r="G27" s="8"/>
      <c r="H27" s="8"/>
      <c r="I27" s="13">
        <v>11.6</v>
      </c>
      <c r="J27" s="8"/>
      <c r="K27" s="14" t="s">
        <v>8</v>
      </c>
      <c r="L27" s="71">
        <v>40000</v>
      </c>
      <c r="M27" s="67"/>
      <c r="N27" s="68">
        <f t="shared" si="0"/>
        <v>464000</v>
      </c>
      <c r="O27" s="10"/>
    </row>
    <row r="28" spans="1:15" s="3" customFormat="1" ht="22.5" customHeight="1">
      <c r="A28" s="11">
        <v>13</v>
      </c>
      <c r="B28" s="11" t="s">
        <v>40</v>
      </c>
      <c r="C28" s="12" t="s">
        <v>39</v>
      </c>
      <c r="D28" s="17">
        <v>7</v>
      </c>
      <c r="E28" s="18" t="s">
        <v>41</v>
      </c>
      <c r="F28" s="19">
        <v>511.5</v>
      </c>
      <c r="G28" s="8"/>
      <c r="H28" s="8"/>
      <c r="I28" s="13">
        <v>26.7</v>
      </c>
      <c r="J28" s="8"/>
      <c r="K28" s="14" t="s">
        <v>8</v>
      </c>
      <c r="L28" s="71">
        <v>40000</v>
      </c>
      <c r="M28" s="67"/>
      <c r="N28" s="68">
        <f t="shared" si="0"/>
        <v>1068000</v>
      </c>
      <c r="O28" s="10"/>
    </row>
    <row r="29" spans="1:15" s="3" customFormat="1" ht="25.5" customHeight="1">
      <c r="A29" s="36">
        <v>14</v>
      </c>
      <c r="B29" s="36" t="s">
        <v>42</v>
      </c>
      <c r="C29" s="39" t="s">
        <v>29</v>
      </c>
      <c r="D29" s="36">
        <v>6</v>
      </c>
      <c r="E29" s="36">
        <v>156</v>
      </c>
      <c r="F29" s="42">
        <v>984.6</v>
      </c>
      <c r="G29" s="8"/>
      <c r="H29" s="8"/>
      <c r="I29" s="13">
        <v>74.6</v>
      </c>
      <c r="J29" s="8"/>
      <c r="K29" s="14" t="s">
        <v>5</v>
      </c>
      <c r="L29" s="71">
        <v>40000</v>
      </c>
      <c r="M29" s="67"/>
      <c r="N29" s="68">
        <f t="shared" si="0"/>
        <v>2984000</v>
      </c>
      <c r="O29" s="10"/>
    </row>
    <row r="30" spans="1:15" s="3" customFormat="1" ht="25.5" customHeight="1">
      <c r="A30" s="38"/>
      <c r="B30" s="38"/>
      <c r="C30" s="41"/>
      <c r="D30" s="38"/>
      <c r="E30" s="38"/>
      <c r="F30" s="43"/>
      <c r="G30" s="8"/>
      <c r="H30" s="8"/>
      <c r="I30" s="13">
        <v>10</v>
      </c>
      <c r="J30" s="8"/>
      <c r="K30" s="14" t="s">
        <v>8</v>
      </c>
      <c r="L30" s="71">
        <v>40000</v>
      </c>
      <c r="M30" s="67"/>
      <c r="N30" s="68">
        <f>I30*L30</f>
        <v>400000</v>
      </c>
      <c r="O30" s="10"/>
    </row>
    <row r="31" spans="1:15" s="31" customFormat="1" ht="25.5" customHeight="1">
      <c r="A31" s="33" t="s">
        <v>45</v>
      </c>
      <c r="B31" s="33" t="s">
        <v>46</v>
      </c>
      <c r="C31" s="34"/>
      <c r="D31" s="33"/>
      <c r="E31" s="33"/>
      <c r="F31" s="33"/>
      <c r="G31" s="28"/>
      <c r="H31" s="28"/>
      <c r="I31" s="27"/>
      <c r="J31" s="28"/>
      <c r="K31" s="29"/>
      <c r="L31" s="72"/>
      <c r="M31" s="68"/>
      <c r="N31" s="68"/>
      <c r="O31" s="35"/>
    </row>
    <row r="32" spans="1:15" s="3" customFormat="1" ht="24" customHeight="1">
      <c r="A32" s="11">
        <v>15</v>
      </c>
      <c r="B32" s="11" t="s">
        <v>47</v>
      </c>
      <c r="C32" s="12" t="s">
        <v>11</v>
      </c>
      <c r="D32" s="11">
        <v>40</v>
      </c>
      <c r="E32" s="11">
        <v>4</v>
      </c>
      <c r="F32" s="16">
        <v>265.7</v>
      </c>
      <c r="G32" s="8"/>
      <c r="H32" s="8"/>
      <c r="I32" s="13">
        <v>64.1</v>
      </c>
      <c r="J32" s="8"/>
      <c r="K32" s="14" t="s">
        <v>8</v>
      </c>
      <c r="L32" s="71">
        <v>40000</v>
      </c>
      <c r="M32" s="67"/>
      <c r="N32" s="68">
        <f t="shared" si="0"/>
        <v>2564000</v>
      </c>
      <c r="O32" s="22"/>
    </row>
    <row r="33" spans="1:15" s="3" customFormat="1" ht="24" customHeight="1">
      <c r="A33" s="11">
        <v>16</v>
      </c>
      <c r="B33" s="11" t="s">
        <v>19</v>
      </c>
      <c r="C33" s="12" t="s">
        <v>11</v>
      </c>
      <c r="D33" s="11">
        <v>40</v>
      </c>
      <c r="E33" s="11">
        <v>6</v>
      </c>
      <c r="F33" s="13">
        <v>860.2</v>
      </c>
      <c r="G33" s="8"/>
      <c r="H33" s="8"/>
      <c r="I33" s="13">
        <v>407.2</v>
      </c>
      <c r="J33" s="8"/>
      <c r="K33" s="14" t="s">
        <v>5</v>
      </c>
      <c r="L33" s="71">
        <v>40000</v>
      </c>
      <c r="M33" s="67"/>
      <c r="N33" s="68">
        <f t="shared" si="0"/>
        <v>16288000</v>
      </c>
      <c r="O33" s="10"/>
    </row>
    <row r="34" spans="1:15" s="3" customFormat="1" ht="24.75" customHeight="1">
      <c r="A34" s="36">
        <v>17</v>
      </c>
      <c r="B34" s="36" t="s">
        <v>48</v>
      </c>
      <c r="C34" s="39" t="s">
        <v>10</v>
      </c>
      <c r="D34" s="11">
        <v>43</v>
      </c>
      <c r="E34" s="11">
        <v>40</v>
      </c>
      <c r="F34" s="13">
        <v>252.6</v>
      </c>
      <c r="G34" s="8"/>
      <c r="H34" s="8"/>
      <c r="I34" s="13">
        <v>15.2</v>
      </c>
      <c r="J34" s="8"/>
      <c r="K34" s="14" t="s">
        <v>8</v>
      </c>
      <c r="L34" s="71">
        <v>40000</v>
      </c>
      <c r="M34" s="67"/>
      <c r="N34" s="68">
        <f t="shared" si="0"/>
        <v>608000</v>
      </c>
      <c r="O34" s="10"/>
    </row>
    <row r="35" spans="1:15" s="3" customFormat="1" ht="24.75" customHeight="1">
      <c r="A35" s="37"/>
      <c r="B35" s="37"/>
      <c r="C35" s="40"/>
      <c r="D35" s="11">
        <v>43</v>
      </c>
      <c r="E35" s="11">
        <v>67</v>
      </c>
      <c r="F35" s="13">
        <v>8421.9</v>
      </c>
      <c r="G35" s="8"/>
      <c r="H35" s="8"/>
      <c r="I35" s="13">
        <v>7.7</v>
      </c>
      <c r="J35" s="8"/>
      <c r="K35" s="14" t="s">
        <v>8</v>
      </c>
      <c r="L35" s="71">
        <v>40000</v>
      </c>
      <c r="M35" s="67"/>
      <c r="N35" s="68">
        <f>I35*L35</f>
        <v>308000</v>
      </c>
      <c r="O35" s="10"/>
    </row>
    <row r="36" spans="1:15" s="3" customFormat="1" ht="24.75" customHeight="1">
      <c r="A36" s="38"/>
      <c r="B36" s="38"/>
      <c r="C36" s="41"/>
      <c r="D36" s="11">
        <v>43</v>
      </c>
      <c r="E36" s="11">
        <v>67</v>
      </c>
      <c r="F36" s="13">
        <v>8421.9</v>
      </c>
      <c r="G36" s="8"/>
      <c r="H36" s="8"/>
      <c r="I36" s="13">
        <v>10</v>
      </c>
      <c r="J36" s="8"/>
      <c r="K36" s="14" t="s">
        <v>5</v>
      </c>
      <c r="L36" s="71">
        <v>40000</v>
      </c>
      <c r="M36" s="67"/>
      <c r="N36" s="68">
        <f>I36*L36</f>
        <v>400000</v>
      </c>
      <c r="O36" s="10"/>
    </row>
    <row r="37" spans="1:15" s="3" customFormat="1" ht="24" customHeight="1">
      <c r="A37" s="36">
        <v>18</v>
      </c>
      <c r="B37" s="36" t="s">
        <v>49</v>
      </c>
      <c r="C37" s="39" t="s">
        <v>10</v>
      </c>
      <c r="D37" s="11">
        <v>43</v>
      </c>
      <c r="E37" s="11">
        <v>39</v>
      </c>
      <c r="F37" s="13">
        <v>388.7</v>
      </c>
      <c r="G37" s="8"/>
      <c r="H37" s="8"/>
      <c r="I37" s="13">
        <v>7.7</v>
      </c>
      <c r="J37" s="8"/>
      <c r="K37" s="14" t="s">
        <v>8</v>
      </c>
      <c r="L37" s="71">
        <v>40000</v>
      </c>
      <c r="M37" s="67"/>
      <c r="N37" s="68">
        <f t="shared" si="0"/>
        <v>308000</v>
      </c>
      <c r="O37" s="10"/>
    </row>
    <row r="38" spans="1:15" s="3" customFormat="1" ht="24" customHeight="1">
      <c r="A38" s="37"/>
      <c r="B38" s="37"/>
      <c r="C38" s="40"/>
      <c r="D38" s="11">
        <v>43</v>
      </c>
      <c r="E38" s="11">
        <v>67</v>
      </c>
      <c r="F38" s="13">
        <v>8421.9</v>
      </c>
      <c r="G38" s="8"/>
      <c r="H38" s="8"/>
      <c r="I38" s="13">
        <v>17.9</v>
      </c>
      <c r="J38" s="8"/>
      <c r="K38" s="14" t="s">
        <v>8</v>
      </c>
      <c r="L38" s="71">
        <v>40000</v>
      </c>
      <c r="M38" s="67"/>
      <c r="N38" s="68">
        <f>I38*L38</f>
        <v>716000</v>
      </c>
      <c r="O38" s="10"/>
    </row>
    <row r="39" spans="1:15" s="3" customFormat="1" ht="24" customHeight="1">
      <c r="A39" s="37"/>
      <c r="B39" s="37"/>
      <c r="C39" s="40"/>
      <c r="D39" s="11">
        <v>43</v>
      </c>
      <c r="E39" s="11">
        <v>39</v>
      </c>
      <c r="F39" s="13">
        <v>388.7</v>
      </c>
      <c r="G39" s="8"/>
      <c r="H39" s="8"/>
      <c r="I39" s="13">
        <v>8.1</v>
      </c>
      <c r="J39" s="8"/>
      <c r="K39" s="14" t="s">
        <v>8</v>
      </c>
      <c r="L39" s="71">
        <v>40000</v>
      </c>
      <c r="M39" s="67"/>
      <c r="N39" s="68">
        <f>I39*L39</f>
        <v>324000</v>
      </c>
      <c r="O39" s="10"/>
    </row>
    <row r="40" spans="1:15" s="3" customFormat="1" ht="24" customHeight="1">
      <c r="A40" s="37"/>
      <c r="B40" s="37"/>
      <c r="C40" s="40"/>
      <c r="D40" s="11">
        <v>43</v>
      </c>
      <c r="E40" s="11">
        <v>67</v>
      </c>
      <c r="F40" s="13">
        <v>8421.9</v>
      </c>
      <c r="G40" s="8"/>
      <c r="H40" s="8"/>
      <c r="I40" s="13">
        <v>13.2</v>
      </c>
      <c r="J40" s="8"/>
      <c r="K40" s="14" t="s">
        <v>8</v>
      </c>
      <c r="L40" s="71">
        <v>40000</v>
      </c>
      <c r="M40" s="67"/>
      <c r="N40" s="68">
        <f>I40*L40</f>
        <v>528000</v>
      </c>
      <c r="O40" s="10"/>
    </row>
    <row r="41" spans="1:15" s="3" customFormat="1" ht="24" customHeight="1">
      <c r="A41" s="38"/>
      <c r="B41" s="38"/>
      <c r="C41" s="41"/>
      <c r="D41" s="11">
        <v>43</v>
      </c>
      <c r="E41" s="11">
        <v>40</v>
      </c>
      <c r="F41" s="13">
        <v>252.6</v>
      </c>
      <c r="G41" s="8"/>
      <c r="H41" s="8"/>
      <c r="I41" s="13">
        <v>1.5</v>
      </c>
      <c r="J41" s="8"/>
      <c r="K41" s="14" t="s">
        <v>8</v>
      </c>
      <c r="L41" s="71">
        <v>40000</v>
      </c>
      <c r="M41" s="67"/>
      <c r="N41" s="68">
        <f>I41*L41</f>
        <v>60000</v>
      </c>
      <c r="O41" s="10"/>
    </row>
    <row r="42" spans="1:15" s="3" customFormat="1" ht="27" customHeight="1">
      <c r="A42" s="11">
        <v>19</v>
      </c>
      <c r="B42" s="11" t="s">
        <v>50</v>
      </c>
      <c r="C42" s="12" t="s">
        <v>10</v>
      </c>
      <c r="D42" s="17">
        <v>43</v>
      </c>
      <c r="E42" s="17">
        <v>32</v>
      </c>
      <c r="F42" s="19">
        <v>185.7</v>
      </c>
      <c r="G42" s="8"/>
      <c r="H42" s="8"/>
      <c r="I42" s="13">
        <v>13.7</v>
      </c>
      <c r="J42" s="8"/>
      <c r="K42" s="14" t="s">
        <v>8</v>
      </c>
      <c r="L42" s="71">
        <v>40000</v>
      </c>
      <c r="M42" s="67"/>
      <c r="N42" s="68">
        <f t="shared" si="0"/>
        <v>548000</v>
      </c>
      <c r="O42" s="10"/>
    </row>
    <row r="43" spans="1:15" s="3" customFormat="1" ht="27" customHeight="1">
      <c r="A43" s="11">
        <v>20</v>
      </c>
      <c r="B43" s="11" t="s">
        <v>51</v>
      </c>
      <c r="C43" s="12" t="s">
        <v>10</v>
      </c>
      <c r="D43" s="17">
        <v>43</v>
      </c>
      <c r="E43" s="17">
        <v>159</v>
      </c>
      <c r="F43" s="19">
        <v>190</v>
      </c>
      <c r="G43" s="8"/>
      <c r="H43" s="8"/>
      <c r="I43" s="13">
        <v>14</v>
      </c>
      <c r="J43" s="8"/>
      <c r="K43" s="14" t="s">
        <v>5</v>
      </c>
      <c r="L43" s="71">
        <v>40000</v>
      </c>
      <c r="M43" s="67"/>
      <c r="N43" s="68">
        <f t="shared" si="0"/>
        <v>560000</v>
      </c>
      <c r="O43" s="10"/>
    </row>
    <row r="44" spans="1:15" s="3" customFormat="1" ht="27" customHeight="1">
      <c r="A44" s="11">
        <v>21</v>
      </c>
      <c r="B44" s="20" t="s">
        <v>52</v>
      </c>
      <c r="C44" s="12" t="s">
        <v>10</v>
      </c>
      <c r="D44" s="20">
        <v>43</v>
      </c>
      <c r="E44" s="20">
        <v>48</v>
      </c>
      <c r="F44" s="21">
        <v>718.2</v>
      </c>
      <c r="G44" s="9"/>
      <c r="H44" s="9"/>
      <c r="I44" s="21">
        <v>11</v>
      </c>
      <c r="J44" s="8"/>
      <c r="K44" s="20" t="s">
        <v>8</v>
      </c>
      <c r="L44" s="71">
        <v>40000</v>
      </c>
      <c r="M44" s="67"/>
      <c r="N44" s="68">
        <f t="shared" si="0"/>
        <v>440000</v>
      </c>
      <c r="O44" s="10"/>
    </row>
    <row r="45" spans="1:15" s="70" customFormat="1" ht="15.75">
      <c r="A45" s="63" t="s">
        <v>7</v>
      </c>
      <c r="B45" s="63"/>
      <c r="C45" s="63"/>
      <c r="D45" s="64"/>
      <c r="E45" s="64"/>
      <c r="F45" s="64">
        <f>SUM(F7:F44)</f>
        <v>63591.79999999999</v>
      </c>
      <c r="G45" s="64">
        <f>SUM(G7:G44)</f>
        <v>0</v>
      </c>
      <c r="H45" s="64">
        <f>SUM(H7:H44)</f>
        <v>0</v>
      </c>
      <c r="I45" s="65">
        <f>SUM(I7:I44)</f>
        <v>1180.8000000000004</v>
      </c>
      <c r="J45" s="64">
        <f>SUM(J7:J44)</f>
        <v>0</v>
      </c>
      <c r="K45" s="66"/>
      <c r="L45" s="66"/>
      <c r="M45" s="67">
        <f>SUM(M7:M44)</f>
        <v>0</v>
      </c>
      <c r="N45" s="68">
        <f>SUM(N7:N44)</f>
        <v>47232000</v>
      </c>
      <c r="O45" s="69"/>
    </row>
  </sheetData>
  <sheetProtection/>
  <autoFilter ref="B1:B45"/>
  <mergeCells count="44">
    <mergeCell ref="A37:A41"/>
    <mergeCell ref="B37:B41"/>
    <mergeCell ref="C37:C41"/>
    <mergeCell ref="A45:C45"/>
    <mergeCell ref="A3:O3"/>
    <mergeCell ref="D29:D30"/>
    <mergeCell ref="E29:E30"/>
    <mergeCell ref="F29:F30"/>
    <mergeCell ref="A34:A36"/>
    <mergeCell ref="B34:B36"/>
    <mergeCell ref="C34:C36"/>
    <mergeCell ref="A25:A26"/>
    <mergeCell ref="B25:B26"/>
    <mergeCell ref="C25:C26"/>
    <mergeCell ref="A29:A30"/>
    <mergeCell ref="B29:B30"/>
    <mergeCell ref="C29:C30"/>
    <mergeCell ref="A18:A19"/>
    <mergeCell ref="B18:B19"/>
    <mergeCell ref="C18:C19"/>
    <mergeCell ref="A20:A22"/>
    <mergeCell ref="B20:B22"/>
    <mergeCell ref="C20:C22"/>
    <mergeCell ref="A12:A13"/>
    <mergeCell ref="B12:B13"/>
    <mergeCell ref="C12:C13"/>
    <mergeCell ref="A14:A17"/>
    <mergeCell ref="B14:B17"/>
    <mergeCell ref="C14:C17"/>
    <mergeCell ref="M4:M5"/>
    <mergeCell ref="N4:N5"/>
    <mergeCell ref="O4:O5"/>
    <mergeCell ref="D7:D8"/>
    <mergeCell ref="E7:E8"/>
    <mergeCell ref="F7:F8"/>
    <mergeCell ref="A1:O2"/>
    <mergeCell ref="A4:A5"/>
    <mergeCell ref="B4:B5"/>
    <mergeCell ref="C4:C5"/>
    <mergeCell ref="D4:F4"/>
    <mergeCell ref="I4:I5"/>
    <mergeCell ref="J4:J5"/>
    <mergeCell ref="K4:K5"/>
    <mergeCell ref="L4:L5"/>
  </mergeCells>
  <printOptions/>
  <pageMargins left="0.433070866141732" right="0" top="0.236220472440945" bottom="0.15748031496063" header="0.196850393700787" footer="0.15748031496063"/>
  <pageSetup fitToHeight="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MyPC</cp:lastModifiedBy>
  <cp:lastPrinted>2023-03-30T10:03:30Z</cp:lastPrinted>
  <dcterms:created xsi:type="dcterms:W3CDTF">2017-10-13T08:05:07Z</dcterms:created>
  <dcterms:modified xsi:type="dcterms:W3CDTF">2023-03-30T10:04:56Z</dcterms:modified>
  <cp:category/>
  <cp:version/>
  <cp:contentType/>
  <cp:contentStatus/>
</cp:coreProperties>
</file>